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backupFile="1" codeName="ThisWorkbook" defaultThemeVersion="124226"/>
  <mc:AlternateContent xmlns:mc="http://schemas.openxmlformats.org/markup-compatibility/2006">
    <mc:Choice Requires="x15">
      <x15ac:absPath xmlns:x15ac="http://schemas.microsoft.com/office/spreadsheetml/2010/11/ac" url="C:\Users\admin4\Desktop\Tender Doc by Hospital 2026\El Minieh GH\El Minieh -cath-lab\"/>
    </mc:Choice>
  </mc:AlternateContent>
  <xr:revisionPtr revIDLastSave="0" documentId="13_ncr:1_{F1E5FC19-D274-441A-A7EB-8E747E9D6C5A}" xr6:coauthVersionLast="47" xr6:coauthVersionMax="47" xr10:uidLastSave="{00000000-0000-0000-0000-000000000000}"/>
  <bookViews>
    <workbookView xWindow="-120" yWindow="-120" windowWidth="20640" windowHeight="11160" tabRatio="753" xr2:uid="{00000000-000D-0000-FFFF-FFFF00000000}"/>
  </bookViews>
  <sheets>
    <sheet name="Sum" sheetId="28" r:id="rId1"/>
    <sheet name="Preambles" sheetId="19" r:id="rId2"/>
    <sheet name="BOQ Cathlab" sheetId="27" r:id="rId3"/>
  </sheets>
  <definedNames>
    <definedName name="_xlnm._FilterDatabase" localSheetId="2" hidden="1">'BOQ Cathlab'!$A$1:$F$399</definedName>
    <definedName name="_xlnm.Print_Area" localSheetId="2">'BOQ Cathlab'!$A$1:$F$401</definedName>
    <definedName name="_xlnm.Print_Area" localSheetId="1">Preambles!$A$1:$H$113</definedName>
    <definedName name="_xlnm.Print_Area" localSheetId="0">Sum!$A$1:$B$7</definedName>
    <definedName name="_xlnm.Print_Titles" localSheetId="2">'BOQ Cathlab'!$A:$D,'BOQ Cathlab'!$1:$2</definedName>
  </definedNames>
  <calcPr calcId="191029"/>
</workbook>
</file>

<file path=xl/calcChain.xml><?xml version="1.0" encoding="utf-8"?>
<calcChain xmlns="http://schemas.openxmlformats.org/spreadsheetml/2006/main">
  <c r="F214" i="27" l="1"/>
  <c r="F378" i="27"/>
  <c r="F336" i="27"/>
  <c r="F383" i="27" l="1"/>
  <c r="F382" i="27"/>
  <c r="F125" i="27" l="1"/>
  <c r="F118" i="27"/>
  <c r="F149" i="27"/>
  <c r="F127" i="27"/>
  <c r="F126" i="27"/>
  <c r="F100" i="27"/>
  <c r="F58" i="27"/>
  <c r="F59" i="27"/>
  <c r="F399" i="27"/>
  <c r="F397" i="27"/>
  <c r="F395" i="27"/>
  <c r="F394" i="27"/>
  <c r="F393" i="27"/>
  <c r="F391" i="27"/>
  <c r="F390" i="27"/>
  <c r="F389" i="27"/>
  <c r="F387" i="27"/>
  <c r="F386" i="27"/>
  <c r="F385" i="27"/>
  <c r="F384" i="27"/>
  <c r="F381" i="27"/>
  <c r="F380" i="27"/>
  <c r="F377" i="27"/>
  <c r="F376" i="27"/>
  <c r="F375" i="27"/>
  <c r="F374" i="27"/>
  <c r="F373" i="27"/>
  <c r="F372" i="27"/>
  <c r="F371" i="27"/>
  <c r="F370" i="27"/>
  <c r="F369" i="27"/>
  <c r="F368" i="27"/>
  <c r="F365" i="27"/>
  <c r="F364" i="27"/>
  <c r="F363" i="27"/>
  <c r="F362" i="27"/>
  <c r="F361" i="27"/>
  <c r="F360" i="27"/>
  <c r="F359" i="27"/>
  <c r="F358" i="27"/>
  <c r="F357" i="27"/>
  <c r="F356" i="27"/>
  <c r="F354" i="27"/>
  <c r="F353" i="27"/>
  <c r="F352" i="27"/>
  <c r="F351" i="27"/>
  <c r="F348" i="27"/>
  <c r="F346" i="27"/>
  <c r="F345" i="27"/>
  <c r="F344" i="27"/>
  <c r="F343" i="27"/>
  <c r="F342" i="27"/>
  <c r="F339" i="27"/>
  <c r="F338" i="27"/>
  <c r="F337" i="27"/>
  <c r="F335" i="27"/>
  <c r="F334" i="27"/>
  <c r="F333" i="27"/>
  <c r="F332" i="27"/>
  <c r="F330" i="27"/>
  <c r="F329" i="27"/>
  <c r="F328" i="27"/>
  <c r="F327" i="27"/>
  <c r="F324" i="27"/>
  <c r="F323" i="27"/>
  <c r="F322" i="27"/>
  <c r="F320" i="27"/>
  <c r="F319" i="27"/>
  <c r="F318" i="27"/>
  <c r="F317" i="27"/>
  <c r="F316" i="27"/>
  <c r="F315" i="27"/>
  <c r="F314" i="27"/>
  <c r="F313" i="27"/>
  <c r="F312" i="27"/>
  <c r="F311" i="27"/>
  <c r="F309" i="27"/>
  <c r="F308" i="27"/>
  <c r="F307" i="27"/>
  <c r="F306" i="27"/>
  <c r="F305" i="27"/>
  <c r="F304" i="27"/>
  <c r="F303" i="27"/>
  <c r="F302" i="27"/>
  <c r="F301" i="27"/>
  <c r="F300" i="27"/>
  <c r="F298" i="27"/>
  <c r="F297" i="27"/>
  <c r="F296" i="27"/>
  <c r="F295" i="27"/>
  <c r="F294" i="27"/>
  <c r="F293" i="27"/>
  <c r="F292" i="27"/>
  <c r="F291" i="27"/>
  <c r="F288" i="27"/>
  <c r="F287" i="27"/>
  <c r="F286" i="27"/>
  <c r="F285" i="27"/>
  <c r="F279" i="27"/>
  <c r="F278" i="27"/>
  <c r="F275" i="27"/>
  <c r="F274" i="27"/>
  <c r="F273" i="27"/>
  <c r="F272" i="27"/>
  <c r="F271" i="27"/>
  <c r="F270" i="27"/>
  <c r="F269" i="27"/>
  <c r="F268" i="27"/>
  <c r="F267" i="27"/>
  <c r="F264" i="27"/>
  <c r="F263" i="27"/>
  <c r="F262" i="27"/>
  <c r="F261" i="27"/>
  <c r="F260" i="27"/>
  <c r="F257" i="27"/>
  <c r="F256" i="27"/>
  <c r="F252" i="27"/>
  <c r="F251" i="27"/>
  <c r="F250" i="27"/>
  <c r="F248" i="27"/>
  <c r="F246" i="27"/>
  <c r="F245" i="27"/>
  <c r="F244" i="27"/>
  <c r="F243" i="27"/>
  <c r="F242" i="27"/>
  <c r="F240" i="27"/>
  <c r="F237" i="27"/>
  <c r="F236" i="27"/>
  <c r="F235" i="27"/>
  <c r="F233" i="27"/>
  <c r="F232" i="27"/>
  <c r="F231" i="27"/>
  <c r="F230" i="27"/>
  <c r="F229" i="27"/>
  <c r="F228" i="27"/>
  <c r="F227" i="27"/>
  <c r="F226" i="27"/>
  <c r="F225" i="27"/>
  <c r="F223" i="27"/>
  <c r="F221" i="27"/>
  <c r="F220" i="27"/>
  <c r="F219" i="27"/>
  <c r="F218" i="27"/>
  <c r="F217" i="27"/>
  <c r="F216" i="27"/>
  <c r="F215" i="27"/>
  <c r="F211" i="27"/>
  <c r="F210" i="27"/>
  <c r="F209" i="27"/>
  <c r="F208" i="27"/>
  <c r="F207" i="27"/>
  <c r="F206" i="27"/>
  <c r="F205" i="27"/>
  <c r="F204" i="27"/>
  <c r="F202" i="27"/>
  <c r="F200" i="27"/>
  <c r="F199" i="27"/>
  <c r="F198" i="27"/>
  <c r="F197" i="27"/>
  <c r="F196" i="27"/>
  <c r="F193" i="27"/>
  <c r="F192" i="27"/>
  <c r="F191" i="27"/>
  <c r="F189" i="27"/>
  <c r="F188" i="27"/>
  <c r="F187" i="27"/>
  <c r="F186" i="27"/>
  <c r="F183" i="27"/>
  <c r="F182" i="27"/>
  <c r="F181" i="27"/>
  <c r="F178" i="27"/>
  <c r="F177" i="27"/>
  <c r="F175" i="27"/>
  <c r="F174" i="27"/>
  <c r="F173" i="27"/>
  <c r="F172" i="27"/>
  <c r="F171" i="27"/>
  <c r="F169" i="27"/>
  <c r="F168" i="27"/>
  <c r="F167" i="27"/>
  <c r="F165" i="27"/>
  <c r="F163" i="27"/>
  <c r="F161" i="27"/>
  <c r="F160" i="27"/>
  <c r="F159" i="27"/>
  <c r="F158" i="27"/>
  <c r="F157" i="27"/>
  <c r="F148" i="27"/>
  <c r="F145" i="27"/>
  <c r="F144" i="27"/>
  <c r="F143" i="27"/>
  <c r="F142" i="27"/>
  <c r="F139" i="27"/>
  <c r="F138" i="27"/>
  <c r="F137" i="27"/>
  <c r="F136" i="27"/>
  <c r="F135" i="27"/>
  <c r="F133" i="27"/>
  <c r="F132" i="27"/>
  <c r="F131" i="27"/>
  <c r="F129" i="27"/>
  <c r="F128" i="27"/>
  <c r="F124" i="27"/>
  <c r="F122" i="27"/>
  <c r="F121" i="27"/>
  <c r="F120" i="27"/>
  <c r="F119" i="27"/>
  <c r="F116" i="27"/>
  <c r="F115" i="27"/>
  <c r="F113" i="27"/>
  <c r="F112" i="27"/>
  <c r="F110" i="27"/>
  <c r="F109" i="27"/>
  <c r="F105" i="27"/>
  <c r="F104" i="27"/>
  <c r="F102" i="27"/>
  <c r="F101" i="27"/>
  <c r="F97" i="27"/>
  <c r="F96" i="27"/>
  <c r="F95" i="27"/>
  <c r="F94" i="27"/>
  <c r="F92" i="27"/>
  <c r="F91" i="27"/>
  <c r="F89" i="27"/>
  <c r="F88" i="27"/>
  <c r="F87" i="27"/>
  <c r="F83" i="27"/>
  <c r="F82" i="27"/>
  <c r="F79" i="27"/>
  <c r="F78" i="27"/>
  <c r="F77" i="27"/>
  <c r="F76" i="27"/>
  <c r="F75" i="27"/>
  <c r="F74" i="27"/>
  <c r="F73" i="27"/>
  <c r="F71" i="27"/>
  <c r="F68" i="27"/>
  <c r="F67" i="27"/>
  <c r="F66" i="27"/>
  <c r="F63" i="27"/>
  <c r="F61" i="27"/>
  <c r="F60" i="27"/>
  <c r="F53" i="27"/>
  <c r="F52" i="27"/>
  <c r="F51" i="27"/>
  <c r="F49" i="27"/>
  <c r="F48" i="27"/>
  <c r="F47" i="27"/>
  <c r="F46" i="27"/>
  <c r="F45" i="27"/>
  <c r="F43" i="27"/>
  <c r="F41" i="27"/>
  <c r="F36" i="27"/>
  <c r="F35" i="27"/>
  <c r="F34" i="27"/>
  <c r="F33" i="27"/>
  <c r="F31" i="27"/>
  <c r="F30" i="27"/>
  <c r="F26" i="27"/>
  <c r="F24" i="27"/>
  <c r="F22" i="27"/>
  <c r="F20" i="27"/>
  <c r="F18" i="27"/>
  <c r="F16" i="27"/>
  <c r="F14" i="27"/>
  <c r="F12" i="27"/>
  <c r="F10" i="27"/>
  <c r="F9" i="27"/>
  <c r="F401" i="27" l="1"/>
  <c r="F281" i="27"/>
  <c r="F147" i="27" l="1"/>
  <c r="B5" i="28" l="1"/>
  <c r="B4" i="28"/>
  <c r="F106" i="27"/>
  <c r="F90" i="27" l="1"/>
  <c r="F146" i="27"/>
  <c r="F151" i="27" l="1"/>
  <c r="B3" i="28" s="1"/>
  <c r="B6" i="28" s="1"/>
</calcChain>
</file>

<file path=xl/sharedStrings.xml><?xml version="1.0" encoding="utf-8"?>
<sst xmlns="http://schemas.openxmlformats.org/spreadsheetml/2006/main" count="1110" uniqueCount="798">
  <si>
    <t>Item</t>
  </si>
  <si>
    <t>Description</t>
  </si>
  <si>
    <t>LS</t>
  </si>
  <si>
    <t>No.</t>
  </si>
  <si>
    <t>m2</t>
  </si>
  <si>
    <t>Unit</t>
  </si>
  <si>
    <t>Qty</t>
  </si>
  <si>
    <t>Total  Price US.$.</t>
  </si>
  <si>
    <t xml:space="preserve">Unit Price US.$. </t>
  </si>
  <si>
    <t>Lm</t>
  </si>
  <si>
    <t>GENERAL PREAMBLE</t>
  </si>
  <si>
    <t>SPECIFICATIONS</t>
  </si>
  <si>
    <t>The Works as shown on the Drawings and described in the Bill of Quantities shall be executed and completed fully in accordance with the provisions and the requirements contained in Specifications.</t>
  </si>
  <si>
    <r>
      <rPr>
        <b/>
        <u/>
        <sz val="10"/>
        <rFont val="Times New Roman"/>
        <family val="1"/>
      </rPr>
      <t>DRAWINGS</t>
    </r>
  </si>
  <si>
    <t>The Drawings pertaining to the Works are identified and listed hereunder and they are to be read and construed in conjunction with the Solicitation and Contract Documents, Specifications, and  Bill of Quantities.</t>
  </si>
  <si>
    <t>The Contractor's attention is drawn to the necessity for all dimensions and elevations shown on the Drawings to be physically checked and co-ordinated on the Site prior to the setting out of works, during the progress of works and prior to ordering, purchasing or manufacturing of installed components and equipment. The Contractor shall be deemed to have made due allowance in his Bid for identifying and resolving any such dimensional discrepancies which may arise.</t>
  </si>
  <si>
    <t>The Drawings are as numbered and listed on Drawing G-001, entitled 'List of Drawings'.</t>
  </si>
  <si>
    <r>
      <rPr>
        <b/>
        <u/>
        <sz val="10"/>
        <rFont val="Times New Roman"/>
        <family val="1"/>
      </rPr>
      <t>BILL OF QUANTITIES</t>
    </r>
  </si>
  <si>
    <r>
      <rPr>
        <u/>
        <sz val="10"/>
        <rFont val="Times New Roman"/>
        <family val="1"/>
      </rPr>
      <t>Symbols and Abbreviations</t>
    </r>
  </si>
  <si>
    <t>The following symbols and abbreviations, where used in this Bill of Quantities,</t>
  </si>
  <si>
    <t>have the following meanings:</t>
  </si>
  <si>
    <t>m or lm</t>
  </si>
  <si>
    <t>=</t>
  </si>
  <si>
    <t>linear metre</t>
  </si>
  <si>
    <t>square metre</t>
  </si>
  <si>
    <t>m3</t>
  </si>
  <si>
    <t>cubic metre</t>
  </si>
  <si>
    <t>cm</t>
  </si>
  <si>
    <t>centimetre</t>
  </si>
  <si>
    <t>mm</t>
  </si>
  <si>
    <t>millimetre</t>
  </si>
  <si>
    <t>Nr or No</t>
  </si>
  <si>
    <t>number</t>
  </si>
  <si>
    <t>kg</t>
  </si>
  <si>
    <t>kilogramme</t>
  </si>
  <si>
    <t>T</t>
  </si>
  <si>
    <t>tonne</t>
  </si>
  <si>
    <t>"</t>
  </si>
  <si>
    <t>inches</t>
  </si>
  <si>
    <t>lump sum amount</t>
  </si>
  <si>
    <t>Package works</t>
  </si>
  <si>
    <t>%</t>
  </si>
  <si>
    <t>percentage</t>
  </si>
  <si>
    <t>quantity</t>
  </si>
  <si>
    <t>Drg or Dwg</t>
  </si>
  <si>
    <t>Drawing</t>
  </si>
  <si>
    <r>
      <rPr>
        <b/>
        <u/>
        <sz val="10"/>
        <rFont val="Times New Roman"/>
        <family val="1"/>
      </rPr>
      <t>Generally</t>
    </r>
  </si>
  <si>
    <t>The Bill of Quantities are to be read in conjunction with the Solicitation and Contract Documents,  Specifications, the Drawings, and these Preambles, all of which shall be taken as being mutually explanatory to each other, and construed accordingly.</t>
  </si>
  <si>
    <t>The Works have been measured in accordance with the descriptions and notes described in the Bill of Quantities, which shall apply equally to both proposed and executed Works.</t>
  </si>
  <si>
    <t>The Bidder shall not rely upon the descriptions, the dimensions therein, nor the quantities given in the Bill of Quantities for the purpose of ordering, purchasing or manufacturing of any materials, components or equipment.</t>
  </si>
  <si>
    <t>The Contractor is required to provide with his Bid, in accordance with the requirements prescribed in the Bidding Documents, a detailed analysis of all unit rates and prices inserted in the Bills of Quantities. This shall include a break down of each unit rate and price, showing the allocation of cost for labour, materials, plant, equipment and other charges. The Employer or the Engineer shall have the right, and the Contractor shall provide if so requested, a further analysis of any or all unit rates and prices, including a detailed breakdown of "other charges".</t>
  </si>
  <si>
    <r>
      <rPr>
        <b/>
        <u/>
        <sz val="10"/>
        <rFont val="Times New Roman"/>
        <family val="1"/>
      </rPr>
      <t>Descriptions</t>
    </r>
  </si>
  <si>
    <t>The descriptions of the work items as set out in the Bill of Quantities are approximations only and are not necessarily, nor are they to be taken as the precise and complete descriptions of work to be performed by the Contractor in the execution and completion of the Works, and in fulfillment of his obligations under the Contract. Headings and sub-headings to groups of items in the Bill of Quantities are to be read as part of the descriptions of the items to which the headings and sub-headings apply.</t>
  </si>
  <si>
    <t>The general and detailed requirements of the Specification are not repeated in the descriptions of the items in the Bill of Quantities, other than cross-referencing for the purposes of identification.</t>
  </si>
  <si>
    <r>
      <rPr>
        <b/>
        <u/>
        <sz val="10"/>
        <rFont val="Times New Roman"/>
        <family val="1"/>
      </rPr>
      <t>Quantities</t>
    </r>
  </si>
  <si>
    <t>The quantities set out in the Bill of Quantities are estimated quantities only and they are not to be taken as the actual and correct quantities of work to be performed by the Contractor in the execution and completion of the Works, nor are they intended to limit the amount of work to be performed under the Contract.   Upon completion, all work will be re-measured in accordance with the Contract, following the descriptions and notes contained in the Bill of Quantities and these Preambles.</t>
  </si>
  <si>
    <t>Works are measured net as fixed in position except where otherwise stated in a measurement note applicable to the work. Excavation and earthwork in particular, are measured as stated in the Bill of Quantities</t>
  </si>
  <si>
    <r>
      <rPr>
        <b/>
        <u/>
        <sz val="10"/>
        <rFont val="Times New Roman"/>
        <family val="1"/>
      </rPr>
      <t>Pricing</t>
    </r>
  </si>
  <si>
    <t>The Contractor shall be deemed to have fully checked the descriptions and quantities contained in the Bill of Quantities against the Drawings and Specifications to ensure that the unit rates and prices inserted by him in his Bid, include for the full cost of executing and completing the work described, including for all ancillaries and associated works which are indicated or reasonably inferred from the Drawings and Specifications and necessarily required for the proper and timely execution and completion of the Works in accordance with the Contract.</t>
  </si>
  <si>
    <t>Unit rates and prices inserted in the Bill of Quantities shall be fixed and, except as provided for in the Contract not subject to adjustment, in respect of any rise or fall in the cost to the Contractor of undertaking, executing and completing the Works.</t>
  </si>
  <si>
    <t>The Bill of Quantities shall be priced in United States Dollars. All payment made to the successful Bidder in accordance with all certificates, accounts and similar documents relating to this Contract shall be in US$.</t>
  </si>
  <si>
    <t>The Bidder shall be deemed to take all adequate measures to ensure utmost safety conditions with no exceptions such as providing personal protective equipment PPE, protections around excavations, ladders, scaffolding, working at heights, etc... and any other HSSE measures as well as Prevention of Sexual Exploitation and Abuse- PSEA Posters, awareness sessions and other plans and activities including utilization of dedicated entrance for the Contractor's staff, etc..</t>
  </si>
  <si>
    <t>The Bidder shall price all items excluding VAT.</t>
  </si>
  <si>
    <t>The Bidder shall allow in his rates for protecting all Works against damage by whatever method deemed necessary and approved. Any work damaged before the Works are handed over shall be replaced or made good at the Tenderer’s expense and to Engineer's satisfaction.</t>
  </si>
  <si>
    <t>The Bidder shall include in his rate the cost and time effect of coordinating and fully assisting any Nominated Sub-Contractors, if any, appointed by the Employer, during schedule overlapping in the utilization of all equipment and facilities, and maintaining all equipment (cranes, generators, safety barriers, site security, etc.) operational until the end of all trades of the entire project. No claim for additional payment or extension of time will be considered in these respects.</t>
  </si>
  <si>
    <t>The Bidder shall include in his rate the cost and time effect of planning, application and obtaining construction permits for the Solar PV Systems in the site, including any required construction for the realization of the project (including but not limited to the Lebanese Center for Energy Conservation - LCEC, Ministry of Interior and Municipalities, any other pertinent entities, etc..).</t>
  </si>
  <si>
    <t>The Bidder shall provide one set of all the workshop and six sets of the As-built drawings for all the disciplines for the Employer's review &amp; approval in addition to soft copies in executable format (Autocad).</t>
  </si>
  <si>
    <t>The cost of any items of work in the Bill of Quantities, for which no unit rate or price has been inserted by the Contractor, shall be deemed to be covered by and included in the other rates and prices inserted in the Bill of Quantities.</t>
  </si>
  <si>
    <t>- on-site and off-site supervision and management,</t>
  </si>
  <si>
    <t>- site administration and security,</t>
  </si>
  <si>
    <t>- insurances, bonds and guarantees,</t>
  </si>
  <si>
    <t>- water for the works,</t>
  </si>
  <si>
    <t>- lighting and power for the works,</t>
  </si>
  <si>
    <t>- temporary roads, hardstandings, crossings and the like,</t>
  </si>
  <si>
    <t>- temporary fencing, hoardings, screens, barriers, foot-ways, guardrails and the like, concrete strength test &amp; steel bars test as stated in the BOQ</t>
  </si>
  <si>
    <t>- giving notices and making applications, including the payment of fees and charges in connection therewith,</t>
  </si>
  <si>
    <t>- safety, health and welfare of workpeople, and of employees, users and occupants of existing buildings and facilities on the Site,</t>
  </si>
  <si>
    <t>- compliance with traffic regulations,</t>
  </si>
  <si>
    <t>- maintenance of public and private roads, services and adjoining property,</t>
  </si>
  <si>
    <t>- control of noise and pollution, prevention of fire and compliance with all other statutory and general obligations,</t>
  </si>
  <si>
    <t>- preparation and submittal of drawings, reports, records, certificates, notices, proposals, designs, details, calculations and other information and data required by the Specification,</t>
  </si>
  <si>
    <t>- compliance with all other requirements, provisions, responsibilities and obligations contained in the Contract Documents.</t>
  </si>
  <si>
    <t>- Temporary facilities for the Consultant / Engineer</t>
  </si>
  <si>
    <t>- mobilisation: including bringing to and providing on Site, all Contractor’s Equipment and temporary works; carrying out enabling tasks and providing all temporary services necessary to commence and undertake the Works,</t>
  </si>
  <si>
    <t>- labour and all costs in connection therewith,</t>
  </si>
  <si>
    <t>- materials, products, equipment, goods, supplies and consumables, and all costs in connection therewith,</t>
  </si>
  <si>
    <t>- Contractor’s Equipment, including but not limited to: plant, machinery, scaffolding, tools, vehicles and the like, and all costs in connection therewith,</t>
  </si>
  <si>
    <t>- temporary works and all costs in connection therewith, including but not limited to: designing; preparing and submitting shop drawings; installing, maintaining, adapting, clearing away and making good as necessary,</t>
  </si>
  <si>
    <t>- work at any location or depth,</t>
  </si>
  <si>
    <t>- work in small or isolated quantities,</t>
  </si>
  <si>
    <t>- curved, sloping, raking or battered work,</t>
  </si>
  <si>
    <t>- cleaning and protection of all work,</t>
  </si>
  <si>
    <t>- protection of all existing buildings and facilities, structures, utilities, site improvements, trees and vegetation, features, pavements and other facilities on and adjacent to the site, which are to remain upon completion of the work,</t>
  </si>
  <si>
    <t>- all other enabling tasks, associated and subsidiary components and items of ancillary work, which are indicated or reasonably inferred from the Specifications and/or Drawings, and which are necessary to perform and complete the work described,</t>
  </si>
  <si>
    <t>- demobilising the Site upon completion of the Works, including but not limited to: removing from Site all Contractor’s Equipment and temporary works materials, clearing and removing from the Site all Contractor’s rubbish, debris and surplus materials, and reinstating and restoring the Site to its’ original condition,</t>
  </si>
  <si>
    <t xml:space="preserve">- establishment costs, overhead charges, profit and risk.
</t>
  </si>
  <si>
    <t>* Coordination with other associated trades, designers, third party supplier and specialists, at the time
preparing shop drawings and during the works progress.</t>
  </si>
  <si>
    <t>MECHANICAL PREAMBLE</t>
  </si>
  <si>
    <r>
      <rPr>
        <b/>
        <u/>
        <sz val="10"/>
        <rFont val="Times New Roman"/>
        <family val="1"/>
      </rPr>
      <t>SPECIFICATIONS:</t>
    </r>
    <r>
      <rPr>
        <sz val="10"/>
        <rFont val="Times New Roman"/>
        <family val="1"/>
      </rPr>
      <t xml:space="preserve">
Mechanical equipment has been measured in complete items unless otherwise stated in the specification and bill item. The rates for all items shall include for supplying all materials, fixing, terminating and connecting all accessories and components for a complete and functional item.
The Contractor shall consult the relevant sections of the specification when query or doubt arise.
The Contractor shall consult with, and employ specialist sub-contractors for specific items of work as identified in the specification. All costs associated with such works shall be included in the tender. Specialist sub-contractors will be of recognized expertise, acceptable to the engineer.
All items of mechanical plant shall be connected to the control and power systems by wiring out from the mechanical control centres. All wiring shall be carried out by competent and qualified electricians under the mechanical scope of works.
Rates and prices entered against the items shall include for all costs in connection with the followings :</t>
    </r>
  </si>
  <si>
    <t>* Connection items of plant and equipment as necessary to the control and power
systems.
* Provision of starter's, protective devices, automatic change over/load shedding facilities, remote and local isolation/emergency shut off as appropriate, control functions and alarms to achieve the intent outlined in the Control Section of the Specification.
All motors to be of the 'Low Energy' type as outlined in the Specification.
* Off loading, storing, connecting up, protecting as necessary, testing, flushing, cleaning, charging, balancing, commissioning and testing individual items of plant as well as complete systems installations all as specified and directed by the Engineer.
* Supports, brackets and fixings of every description required to complete the works.
* Cutting or forming all holes, mortises, chases and the like in the structure to facilitate the various works and making good in all trades as necessary;
* Coordination with other associated trades, designers, third party supplier and specialists, at the time preparing shop drawings and during the works progress.</t>
  </si>
  <si>
    <t>ELECTRICAL PREAMBLE</t>
  </si>
  <si>
    <r>
      <rPr>
        <b/>
        <u/>
        <sz val="10"/>
        <rFont val="Times New Roman"/>
        <family val="1"/>
      </rPr>
      <t>SPECIFICATIONS:</t>
    </r>
    <r>
      <rPr>
        <sz val="10"/>
        <rFont val="Times New Roman"/>
        <family val="1"/>
      </rPr>
      <t xml:space="preserve">
Rates for all items of equipment and materials shall be inclusive of all labor, electric power during installation and testing oxygen, acetylene, water, transport, rigging, temorary works, stores, offices, instruments insurance, customs, duties, overhead, profit certificates, samples, tests, supply of all information and data, supply of catalogues, charts, curves, submittals, certified drawings and all other information and services called for in the specification, all fully connected up and good working order. Rates shall also include for:</t>
    </r>
  </si>
  <si>
    <t>a. All builders work in connection with fixing of supports brackets, clips as required</t>
  </si>
  <si>
    <t>b. Cutting or forming allopenings, mortises, chases, etc., infloors, walls and ceiling required for the installation and making good after.</t>
  </si>
  <si>
    <t>c. Construction of manholes , handholes and the like</t>
  </si>
  <si>
    <t>d. Fitting of access doors in walls and ceilings.
e. Supplying and fixing supports, brackets and clips as required.
f. Cutting away and making good after all trades for frames, sleeves, cables, cable trays, chases for conduits and fixing of electrical boxes, conduits, accessories.
g. Excavating and back filling trenches for cables, pipes and providing and laying precast concrete protective tiles.</t>
  </si>
  <si>
    <t>h. Repair, repaint and generally make good and leave in perfect condition all the work executed by him under the contract.
I. All other work in connection with the installation that is not measured separately.</t>
  </si>
  <si>
    <t>j. Electrical equipment is enumerated unless otherwise stated and the rates shall include for supplying all materials labour, plant, fixing, terminating and connecting accessories, etc.
k. All the feeder cables (PVC/PVC) are measured in line armeters from the boards to the boards to the equipment or from the distribution board to Submain or from board etc.The rates shall include for the supply of materials, laying, terminating, trenching, cable trays, ducting, etc.
l. Lighting points are enumerated and the rates shall include all necessary wires, conduits, boxes and accessories, etc., required to provide power from the LP boards switch panels and switches are measured separately.
m.Lighting fittings are enumerated and the rates shall include the supply, installation and connections.
n. Disconnecting / Isolating switches are enumerated and the rates shall include all necessary wires, conduits, boxes etc. If the switches are fed by cables, then the cables are measured separately.
o. Lighting switches, sockets, fan / coil unit spurboxes, fused spurs for fans, kitchen, laundry equipment outlets, toilet fans point sareenumerated and the rates for each shall include all wiring, conduits, accessories etc.
Earth pits are enumerated. The cost shall include all materials, wiring, fixing, supports etc., and bolting copper conductors to Rebars to have a complete working system.</t>
  </si>
  <si>
    <t>p.Earthing systems are to include for all materials labour, fixing and terminating, earthpits, rods, conductors, excavations.</t>
  </si>
  <si>
    <t xml:space="preserve">q. Main distribution board, submains, lighting and power panels (LP's&amp;PP's) boards, panels (LP'S&amp;pp'S) boards, etc., are enumerateditem sand rates shall include all the board installed completely as specified and as shown on drawings PVC/PVCorPVC/SWA/PVC cables are measured separately.
r. End of session bell system is one item. Bells and bell pushbutton, are enumerated and includeallconducting, wiring, controls, and all necessary accessories.
s.Lightning protection system, roof conductors, tieconductors down conductors are measured in line armeter completely installed. </t>
  </si>
  <si>
    <t>t. The rates for automatic transfer switches include the switches completely installed with all ancillary equipment, control, modules to have a complete working system.</t>
  </si>
  <si>
    <t>- Contractor shall submit for the consultant all samples of materials and testing of materials, (including providing equipment for testing) for approval. The consultant will coordinate with the client representative for final approval (Quality and colors).</t>
  </si>
  <si>
    <t>Unit rates and prices inserted by the Contractor against the work items in the Bill of Quantities, shall be deemed to cover for all such costs; including but not necessarily limited to the following, as applicable:</t>
  </si>
  <si>
    <t xml:space="preserve">The Bidder shall provide photos for monthly progress reports as per the requirements of the Employer. </t>
  </si>
  <si>
    <t xml:space="preserve">Unless otherwise stated, all costs necessarily incurred in complying with the provisions and requirements of the Specifications and Drawings are deemed to be included with the work, as applicable. </t>
  </si>
  <si>
    <t>Unless otherwise stated, all costs necessarily incurred in complying with the provisions and requirements of the Conditions of Contract and General Requirements are deemed to be included in the works as applicable.</t>
  </si>
  <si>
    <t>PART 2</t>
  </si>
  <si>
    <t>MECHANICAL ENGINEERING SERVICES</t>
  </si>
  <si>
    <t>CHAPTER 15 - MECHANICAL</t>
  </si>
  <si>
    <t>MECHANICAL ENGINEERING SERVICES
TOTAL CARRIED TO PRICE SUMMARY</t>
  </si>
  <si>
    <t>No</t>
  </si>
  <si>
    <t>El Minieh Governmental Hospital</t>
  </si>
  <si>
    <t>PART 1</t>
  </si>
  <si>
    <t>CIVIL, STRUCTURAL AND ARCHITECTURAL WORKS</t>
  </si>
  <si>
    <t>CHAPTER 1 - GENERAL REQUIREMENTS</t>
  </si>
  <si>
    <t>General</t>
  </si>
  <si>
    <r>
      <t xml:space="preserve">The Contractor shall coordinate with the hospital administration, the maintenance team and the Engineer during the execution of the works to acquire all necessary information on the design, standards, the existing systems.
</t>
    </r>
    <r>
      <rPr>
        <b/>
        <sz val="10"/>
        <rFont val="Times New Roman"/>
        <family val="1"/>
      </rPr>
      <t>-The contractor shall perform a mandatory site visit prior pricing the items in the BOQ and prior Bidding.</t>
    </r>
    <r>
      <rPr>
        <sz val="10"/>
        <rFont val="Times New Roman"/>
        <family val="1"/>
      </rPr>
      <t xml:space="preserve">
- Prior to the commencement of the work, the contractor shall provide the Engineer summary reports describing list of the works, detailed implementation schedule and obtain the Engineer's prior approvals to commence the work activities.
- Price shall cover all associated civil / biomedical works or any other related works.
- Electrical and mechanical installation shall be compatible and integrated with the existing system and in accordance with the relevant applicable Standards Engineer's instructions.
-The contractor shall take all necessary measures to protect his works, ensure safety of his workers and the hospital patience and visitors, and prevent interruption of the ongoing operation of the hospital during the implementation of the rehabilitation works.
-The contractor shall provide shop drawings and material submittals for approval prior to the commencement of works on site in addition to project closing documents such as-built drawings, catalogues, manuals and free training to the hospital maintenance team on the maintenance and operation of the systems rendered in the building.
</t>
    </r>
  </si>
  <si>
    <t>Location of Site</t>
  </si>
  <si>
    <t>The site of the works is at the designated location.</t>
  </si>
  <si>
    <t>Prepare &amp; submit 3 soft &amp; hard copies detailed shop drawings &amp; composite drawings for all trades</t>
  </si>
  <si>
    <t>Prepare &amp; submit 3 soft &amp; hard copies as built drawings for all trades</t>
  </si>
  <si>
    <t>Permits, Etc.</t>
  </si>
  <si>
    <t xml:space="preserve">The Contractor shall allow for obtaining all permits necessary for carrying out the works. The Contractor shall allow for obtaining all documentation necessary for the timely provision of labor, plant and materials used for the works.
</t>
  </si>
  <si>
    <t>Protection of Services and Cables</t>
  </si>
  <si>
    <t xml:space="preserve">The Contractor shall ascertain the position of and protect or divert as necessary all service lines and cables on or adjacent to the site as required by the Engineer.
</t>
  </si>
  <si>
    <t>Performance Bond</t>
  </si>
  <si>
    <t>The Contractor shall allow for providing a Performance Bond in accordance with Clause 11 of the General Conditions of Contract. The Bond shall be in accordance with the proforma in the Instructions to  Tenderers Section. The Bond shall  be raised through the local branch of an approved surety and shall be lodged with the Employer prior to the Contractor submitting his first application for payment.</t>
  </si>
  <si>
    <t>Site Office</t>
  </si>
  <si>
    <t xml:space="preserve">The Contractor shall provide and maintain site office for Engineer complete with all furniture and related work.
</t>
  </si>
  <si>
    <t>Water and Electricity</t>
  </si>
  <si>
    <t xml:space="preserve">Water for the Works shall be provided by the Contractor. The Contractor shall make all necessary provisions for transporting water to the site including connections, pumps, pipework and storage facilities if necessary.
Electricity shall be provided by the Contractor and the cost of providing generators, fuel , maintenance, etc. and all other necessary facilities shall be borne by the Contractor.  If  mains  power  is  available  the  Contractor pay all charges incurred.
</t>
  </si>
  <si>
    <t>Samples and Testing</t>
  </si>
  <si>
    <t>Insurance</t>
  </si>
  <si>
    <t xml:space="preserve">The Contractor shall provide the insurance cover described elsewhere in the Contract documents and shall submit to the Engineer, certificates and receipts for premiums as required as proof of this cover.
The Contractor shall liaise and cooperate with other Contractors and afford them all reasonable opportunity for carrying out their work.
</t>
  </si>
  <si>
    <t>Safety and Security</t>
  </si>
  <si>
    <t xml:space="preserve">The Contractor shall comply with the requirements of all safety regulations in force and ensure that his work-force, sub-contractors and any other persons engaged on the Works also comply with their requirements. The Contractor shall allow for all necessary watching for the security of the Works and the protection of the public. The Contractor shall provide all warning signs, barricades, screens, lamps, etc. as necessary.
</t>
  </si>
  <si>
    <t>CHAPTER 2 - INTERNAL WORKS</t>
  </si>
  <si>
    <t>INTERIOR SITE PREPARATION &amp; DEMOLITION :</t>
  </si>
  <si>
    <t>Demolishing and Removal of Debris</t>
  </si>
  <si>
    <r>
      <rPr>
        <b/>
        <sz val="10"/>
        <rFont val="Times New Roman"/>
        <family val="1"/>
      </rPr>
      <t>The works includes all demolishing / dismantling works needed for the building :</t>
    </r>
    <r>
      <rPr>
        <sz val="10"/>
        <rFont val="Times New Roman"/>
        <family val="1"/>
      </rPr>
      <t xml:space="preserve">
Removal of all loose furniture /drapery 
Demolishing walls, excluding demolishing of structures
The works includes all demolishing / dismantling works needed for the building
- Walls including demolishing of partitions, tiling, pipes, Water tanks of W.Cs... and dismantling of toilet accessories, sanitary fixtures, Counter tops, mirrors, Electrical fixtures, doors, cabinets., signage, doors, windows, cladding...
- Floors including demolishing of tiling, filling under tiles, pipes... and dismantling of sanitary fixtures, false ceilings...
- Kitchen counter top, sink, cabinets....
- Remove ramps or stairs.
- Pricing shall be as per wall and floors area including all stated above.
- The Contractor had to remove the debris completely to an approved dumps.
The contractor shall deliver any dismantled items (Sanitary fixtures, Electrical fixtures, doors, boards, partitions, cameras, speakers...) to the building administration.
</t>
    </r>
  </si>
  <si>
    <t>External Works</t>
  </si>
  <si>
    <t>2.2.1</t>
  </si>
  <si>
    <r>
      <t xml:space="preserve">Excavation:
</t>
    </r>
    <r>
      <rPr>
        <sz val="10"/>
        <rFont val="Times New Roman"/>
        <family val="1"/>
      </rPr>
      <t>Excavate to any depth in any type of material to reach the required level, INCLUDING for breaking out any existing walls, paving, footings, underground walls, obstructions, utilities and the like; supporting sides of excavations; shoring, strutting, supporting and protecting existing structures adjacent; dewatering; trimming, compacting and testing; backfilling and filling to final design elevations; removal of surplus excavated material from site. 
Work to include: 
- Labour and equipment.
- Repair any damages (pavements, slab on grade, roads, passages, etc…).
- All needed items and as per the Engineer instructions.</t>
    </r>
  </si>
  <si>
    <t>2.2.2</t>
  </si>
  <si>
    <r>
      <rPr>
        <b/>
        <sz val="10"/>
        <rFont val="Times New Roman"/>
        <family val="1"/>
      </rPr>
      <t xml:space="preserve">Backfill:
</t>
    </r>
    <r>
      <rPr>
        <sz val="10"/>
        <rFont val="Times New Roman"/>
        <family val="1"/>
      </rPr>
      <t xml:space="preserve">Provide and fill with suitable material (not result or excavation and free from any organic materials) rolled and used where required in the construction, fill layers should be compacted every 20cm, final layer shall be agricultural soil, complete all as specified and directed by the engineer. Work to include: 
- Labour and equipment:
- Transportation 
- All needed items and as per the Engineer instructions.
</t>
    </r>
  </si>
  <si>
    <r>
      <t xml:space="preserve">Rehabilitate Precast Concrete Tiles similar to existing for sidewalks:
</t>
    </r>
    <r>
      <rPr>
        <sz val="10"/>
        <rFont val="Times New Roman"/>
        <family val="1"/>
      </rPr>
      <t xml:space="preserve">Supply and install precast concrete tiles similar to existing. Samples should be Provided for approval. The works include:
- Labour, material and equipment
- The necessary fill below tiles 
- Installation of tiles
- All works needed as per specifications and the Engineer instructions
</t>
    </r>
  </si>
  <si>
    <r>
      <rPr>
        <b/>
        <sz val="10"/>
        <rFont val="Times New Roman"/>
        <family val="1"/>
      </rPr>
      <t>Asphalt Paving:</t>
    </r>
    <r>
      <rPr>
        <sz val="10"/>
        <rFont val="Times New Roman"/>
        <family val="1"/>
      </rPr>
      <t xml:space="preserve">
Repair existing roadway: asphalt surfacing, bases courses, etc., as necessary, where damaged/disturbed by different works; in addition to repair existing internal roads and parkings (if exist) in the school make good and joint at junction with new asphalt paving and/or precast concrete curbing as required and to approval, work to include roads around the School site as per site condition and engineer instruction
</t>
    </r>
  </si>
  <si>
    <t>CHAPTER 3- CONCRETE</t>
  </si>
  <si>
    <t>Cast in Place Concrete</t>
  </si>
  <si>
    <t>3.1.1</t>
  </si>
  <si>
    <t>Supply, Cast and Vibrate Concrete with a cylindrical compressive strength "f'c= 35MPa"</t>
  </si>
  <si>
    <t>3.1.1.1</t>
  </si>
  <si>
    <t>Screed (approximately thickness of 7 cm)</t>
  </si>
  <si>
    <t>Supply, Cast and Vibrate Concrete with a cylindrical compressive strength "f'c= 20MPa"</t>
  </si>
  <si>
    <t xml:space="preserve">Blinding Beds </t>
  </si>
  <si>
    <t>3.1.2</t>
  </si>
  <si>
    <t>3.1.2.1</t>
  </si>
  <si>
    <t>Columns</t>
  </si>
  <si>
    <t>Parapets</t>
  </si>
  <si>
    <t>CHAPTER 4 - MASONRY</t>
  </si>
  <si>
    <t>UNIT MASONRY</t>
  </si>
  <si>
    <t xml:space="preserve">Hollow concrete unit masonry as specified and detailed, installed complete; INCLUDING for joint and steel ladder reinforcement, grout filled cells, wall ties and anchors; cutting bonding beams and columns; including forming openings; precast or cast in place concrete lintels and cills; closures, control joints and weepholes; and all other related ancillaries as indicated or required. Use epoxy to connect the old part of lintels with new part. Proper alignment and connection of CMU with existing masonry.
Ensure all work is completed in accordance with the specified details and requirements.
</t>
  </si>
  <si>
    <t>4.1.1</t>
  </si>
  <si>
    <t>Walls and partitions:</t>
  </si>
  <si>
    <t>4.1.1.1</t>
  </si>
  <si>
    <t>100 mm thick</t>
  </si>
  <si>
    <t>4.1.1.2</t>
  </si>
  <si>
    <t>150 mm thick</t>
  </si>
  <si>
    <t>4.1.1.3</t>
  </si>
  <si>
    <t>200mm thick</t>
  </si>
  <si>
    <t>4.1.1.4</t>
  </si>
  <si>
    <t>250mm thick double wall</t>
  </si>
  <si>
    <t>CHAPTER 5 - METAL WORKS</t>
  </si>
  <si>
    <r>
      <rPr>
        <b/>
        <sz val="10"/>
        <rFont val="Times New Roman"/>
        <family val="1"/>
      </rPr>
      <t>Metal Works:</t>
    </r>
    <r>
      <rPr>
        <sz val="10"/>
        <rFont val="Times New Roman"/>
        <family val="1"/>
      </rPr>
      <t xml:space="preserve">
Supply and install heavy duty sections for doors and windows in addition to the burglar proof elements, stairs, steel skeleton for
shape hardener and all metal works
Work to include:
- Materials
- Labors
- Accessories (Locks, hinges, handles…)
- Welding
- Fixation
- Glass (6mm)
- Paint (2 layers of base, 3 layers of epoxy paint after putty)
- Make good the surrounding after installation
- All needed items as per the Engineer instructions
</t>
    </r>
  </si>
  <si>
    <t>5.1.1</t>
  </si>
  <si>
    <r>
      <rPr>
        <b/>
        <sz val="10"/>
        <rFont val="Times New Roman"/>
        <family val="1"/>
      </rPr>
      <t xml:space="preserve">Burglar Proof Protection:
</t>
    </r>
    <r>
      <rPr>
        <sz val="10"/>
        <rFont val="Times New Roman"/>
        <family val="1"/>
      </rPr>
      <t xml:space="preserve">Supply and install steel burglar proof as per drawings and specifications similar to the existing room and in the places shown on the drawings 
Works to include:
- All steel items and welding
- Paint (special putty, 2 layers of base, 3 layers of epoxy paint)
- Labors
- Materials
- Contractor shall submit detailed shop drawings for approval.
- All needed work as per the Engineer instructions
</t>
    </r>
  </si>
  <si>
    <t>5.1.2</t>
  </si>
  <si>
    <r>
      <rPr>
        <b/>
        <sz val="10"/>
        <rFont val="Times New Roman"/>
        <family val="1"/>
      </rPr>
      <t>Rehabilitate and Maintain the Existing Steel Burglar Proof Protection:</t>
    </r>
    <r>
      <rPr>
        <sz val="10"/>
        <rFont val="Times New Roman"/>
        <family val="1"/>
      </rPr>
      <t xml:space="preserve">
Rehabilitate the existing burglar proof window protection as per the drawings and the Engineer instruction
Work to include:
- Remove all damaged members and replace by new ones
- Rub and use putty to make faces smooth
- Apply two layers of anti rust paint
- Apply putty
- Apply three layers of epoxy external paint
All needed items as per the Engineer instructions
</t>
    </r>
  </si>
  <si>
    <t>5.1.3</t>
  </si>
  <si>
    <r>
      <rPr>
        <b/>
        <sz val="10"/>
        <rFont val="Times New Roman"/>
        <family val="1"/>
      </rPr>
      <t>Metal Handrail:</t>
    </r>
    <r>
      <rPr>
        <sz val="10"/>
        <rFont val="Times New Roman"/>
        <family val="1"/>
      </rPr>
      <t xml:space="preserve">
Supply and install metal handrail for stair and where needed as shown on drawings
Work to include:
- Materials
- Labors
- Paint
- All needed items as per the Engineer instructions
</t>
    </r>
  </si>
  <si>
    <t>CHAPTER 6 - WOOD AND PLASTIC</t>
  </si>
  <si>
    <t>Counters</t>
  </si>
  <si>
    <t>CHAPTER 7 - THERMAL AND MOISTURE PROTECTION</t>
  </si>
  <si>
    <r>
      <rPr>
        <b/>
        <sz val="10"/>
        <rFont val="Times New Roman"/>
        <family val="1"/>
      </rPr>
      <t>Installation for Waterproof:</t>
    </r>
    <r>
      <rPr>
        <sz val="10"/>
        <rFont val="Times New Roman"/>
        <family val="1"/>
      </rPr>
      <t xml:space="preserve">
Work to include all waterproofing system and as per drawings and specifications
The work should be executed by expert the material shall be tested after installation according to manufacturer recommendation under the divert supervision of the Engineer and 5 years guarantee should be submitted
- Remove all existing D.P.C. layer from the existing roof and transfer it to the outside the site.
- Remove the below layers (any depth) to reach the roof slab (Tiles, screed....) 
- Dismantle and remove all existing elements on roof water tanks, pipe works,  ACs… etc. and then reinstall these elements in a proper work or remove the unused element and debris completely to an approved dumps.
Work to include:
Install new D.P.C. layer 4mm thick SBS and rubber base type and reinforced with polyester or fiberglass or both of them with small gravel face (reflected type) to prevent walking on the D.P.C. layer. (overlap layer must be minimum 10cm)
Work to include:
- Fill all cracks with non shrinkage grout.
- Clean the location
- Raise all installation till work is finished
- Remove all obstacle 
- Concrete Cant strip along the Perimeter and where is needed.
- Place one layer of the primer coat (cold) as per the Engineer instructions and this should be 0.35 kg/m2
</t>
    </r>
  </si>
  <si>
    <t>7.1.1</t>
  </si>
  <si>
    <r>
      <t xml:space="preserve">Type 1: </t>
    </r>
    <r>
      <rPr>
        <sz val="10"/>
        <rFont val="Times New Roman"/>
        <family val="1"/>
      </rPr>
      <t>All Stated above with  D.P.C. layer 4mm thick SBS and rubber base type and reinforced with polyester or fiberglass or both of them with small gravel face (reflected type) to prevent walking on the D.P.C. layer.</t>
    </r>
  </si>
  <si>
    <r>
      <rPr>
        <b/>
        <sz val="10"/>
        <rFont val="Times New Roman"/>
        <family val="1"/>
      </rPr>
      <t>Polyurethane Waterproofing for Wet Areas :</t>
    </r>
    <r>
      <rPr>
        <sz val="10"/>
        <rFont val="Times New Roman"/>
        <family val="1"/>
      </rPr>
      <t xml:space="preserve">
Supply and install  complete waterproofing consists of 1 layer primer with 2 coats of high quality standard PU waterproofing with protection for floors with wall skirting of height 15cm  below the tiling of the toilets, dirty utility, kitchen, clean utility… 
Work to include:
- Cant strip
- Cleaning the places
- Place the PU on the ground and at 15cm on the wall.
- Lay the geotextile on the ground and at 15cm on the walls
- The work should be executed by an expert company
- Work should be tested by water test for 24 hours.
- All needed works as per the Engineer instructions
</t>
    </r>
  </si>
  <si>
    <t>CHAPTER 8 - DOORS AND WINDOWS</t>
  </si>
  <si>
    <t>METAL DOORS AND FRAMES</t>
  </si>
  <si>
    <t>8.1.1</t>
  </si>
  <si>
    <t>Rehabilitate existing steel doors</t>
  </si>
  <si>
    <r>
      <rPr>
        <b/>
        <sz val="10"/>
        <rFont val="Times New Roman"/>
        <family val="1"/>
      </rPr>
      <t>Wood doors and Steel  frames</t>
    </r>
    <r>
      <rPr>
        <sz val="10"/>
        <rFont val="Times New Roman"/>
        <family val="1"/>
      </rPr>
      <t xml:space="preserve">
Pressed metalic steel profile door frames as specified and detailed comprising of painted steel door frame fabricated in 2 mm thick steel sheets with a frame width to cover completely the related door jambs' opening, powder coating paint finish and cement sand (1:3) mortar poured as backing to all frame jambs and top and all other related works, fabricated, supplied and installed completely to suit individual door dimensions stated and various wall thicknesses indicated; INCLUDING fixing accessories, supports, anchors, grout filling, fasteners and fixings; protective coatings and sealants ; and all other related ancillaries as indicated or required to the consent of the engineer and to his approval.  
Wood door leaf, 44 mm thick, fabricated in plywood with laminated finish (Formica Finish) on both sides and reinforced with solid wood for lock and handle, and edge leaf frame/door lipping in solid Frake wood with lacquer paint finish, detailed and scheduled, installed complete; INCLUDING preservative treatment, all ironmongery for door hardware sets (mid rail. door closer, door lock with cylinder or electric door strike / magnetic lock, kick plate for double leaf doors on patient path and as requested by engineer); glass vision panels, and aluminum louvres; linings, architraves, edges, marble saddles or thresholds, trim and accessories; intemescent strip; prefinishing or finish painting; and all other related ancillaries as indicated or required.</t>
    </r>
  </si>
  <si>
    <r>
      <rPr>
        <b/>
        <sz val="10"/>
        <rFont val="Times New Roman"/>
        <family val="1"/>
      </rPr>
      <t xml:space="preserve">Rehabilitate existing wooden doors </t>
    </r>
    <r>
      <rPr>
        <sz val="10"/>
        <rFont val="Times New Roman"/>
        <family val="1"/>
      </rPr>
      <t xml:space="preserve">
rehabilitate existing hardware and replace damaged parts with new ones, apply new paint to frames and leaves as per existing.
</t>
    </r>
  </si>
  <si>
    <r>
      <rPr>
        <b/>
        <sz val="10"/>
        <rFont val="Times New Roman"/>
        <family val="1"/>
      </rPr>
      <t xml:space="preserve">Rehabilitate existing wooden doors with lead lining </t>
    </r>
    <r>
      <rPr>
        <sz val="10"/>
        <rFont val="Times New Roman"/>
        <family val="1"/>
      </rPr>
      <t xml:space="preserve">
rehabilitate existing hardware and replace damaged parts with new ones, apply new paint to frames and leaves as per existing.
Cover/repair exposed lead lining (2mm or 1.5mm)
</t>
    </r>
  </si>
  <si>
    <r>
      <t xml:space="preserve">ALUMINUM DOORS AND WINDOWS 
</t>
    </r>
    <r>
      <rPr>
        <sz val="10"/>
        <rFont val="Times New Roman"/>
        <family val="1"/>
      </rPr>
      <t>Fabricate, supply and install aluminum works as manufactured by Technal or approved equal with all necessary accessories and structural steel support as per the drawings and the Engineer instructions, cost to include all doors and windows with :
- Double glass 6-12-6 mm tempered laminated glass type Saint Gobain or similar approved
- Insect screen
- Hardware, ironmongery, hinges and locks
- Joint filler, silicon, gaskets, and sealants
- Frames, sub-frames, and galvanized reinforced steel for frames where required
- Transoms, sills, intumescent strips, anchors, fixing devices, accessories 
- All other related works and other related ancillaries as indicated or required
- Contractor shall insure vertical jams and lintels after repairing all plaster and concrete cracks and shall apply damp proof material at the periphery edges.
All items needed as per the Engineer instructions
Note: any difference in dimension will be measured as percentage of the average door / window.</t>
    </r>
    <r>
      <rPr>
        <b/>
        <sz val="10"/>
        <rFont val="Times New Roman"/>
        <family val="1"/>
      </rPr>
      <t xml:space="preserve">
</t>
    </r>
  </si>
  <si>
    <t>New Aluminum Louvers</t>
  </si>
  <si>
    <r>
      <rPr>
        <b/>
        <sz val="10"/>
        <rFont val="Times New Roman"/>
        <family val="1"/>
      </rPr>
      <t>Maintenance of Existing Glazed Aluminum Panels:</t>
    </r>
    <r>
      <rPr>
        <sz val="10"/>
        <rFont val="Times New Roman"/>
        <family val="1"/>
      </rPr>
      <t xml:space="preserve">
Maintenance the existing glazed aluminum panels as shown on drawings and as per the Engineer instructions
Work to include:
- Install / repair all locks, hinges, handles, and window wheels, rubbers, and all necessary accessories and fittings. 
- Insure adding silicon layer for the window from inside and outside. 
- Replace broken and unclean Glass
- Install insect screen
- All needed work as per the Engineer instructions
</t>
    </r>
  </si>
  <si>
    <t>CHAPTER 9- FINISHES</t>
  </si>
  <si>
    <t>9.1</t>
  </si>
  <si>
    <r>
      <t xml:space="preserve">LATH AND PLASTER
</t>
    </r>
    <r>
      <rPr>
        <sz val="10"/>
        <rFont val="Times New Roman"/>
        <family val="1"/>
      </rPr>
      <t xml:space="preserve">Supply and install 15 mm thick ready mixed plaster consisting of key coat with finishing coat to internal concrete &amp; masonry members including surface preparation, beads, joint strips, metal lath at junctions of different surfaces and other accessories necessary for the proper execution of the works. 
The plaster layer should be own a base rough layer.
The plaster works should be on level points (ودع ) and each point should be placed at 1.5 m from the second only
</t>
    </r>
  </si>
  <si>
    <t>9.1.1</t>
  </si>
  <si>
    <r>
      <rPr>
        <b/>
        <sz val="10"/>
        <rFont val="Times New Roman"/>
        <family val="1"/>
      </rPr>
      <t>New Internal and External Plaster Works</t>
    </r>
    <r>
      <rPr>
        <sz val="10"/>
        <rFont val="Times New Roman"/>
        <family val="1"/>
      </rPr>
      <t xml:space="preserve">
Supply and apply one layer of sand cement plaster over a rough textured layer of plaster
</t>
    </r>
  </si>
  <si>
    <t>9.1.2</t>
  </si>
  <si>
    <r>
      <rPr>
        <b/>
        <sz val="10"/>
        <rFont val="Times New Roman"/>
        <family val="1"/>
      </rPr>
      <t>Repair of Existing Internal and External Plaster Works</t>
    </r>
    <r>
      <rPr>
        <sz val="10"/>
        <rFont val="Times New Roman"/>
        <family val="1"/>
      </rPr>
      <t xml:space="preserve">
Rehabilitate the internal and external surface including walls ceilings, enlarge cracks and fills by special non shrinkage groute then supply dayer of plaster with fiber
</t>
    </r>
  </si>
  <si>
    <r>
      <rPr>
        <b/>
        <sz val="10"/>
        <rFont val="Times New Roman"/>
        <family val="1"/>
      </rPr>
      <t>Rehabilitate Cracks in Plaster and Concrete</t>
    </r>
    <r>
      <rPr>
        <sz val="10"/>
        <rFont val="Times New Roman"/>
        <family val="1"/>
      </rPr>
      <t xml:space="preserve">
Work to include: 
- Determine the location of the crack 
- Remove all loose items and widen the crack (10 cm or as per engineer instruction) 
- Check the steel reinforcement 
- Rub the steel reinforcement properly to remove all rust
- Paint the steel with anti-corrosion layer 
- Fill the places with anti-shrinkage cement/concrete
- Apply sand cement plaster where applied
All needed items as per the Engineer instructions
</t>
    </r>
  </si>
  <si>
    <t>Vinyl flooring</t>
  </si>
  <si>
    <t>9.3.1</t>
  </si>
  <si>
    <t>9.3.2</t>
  </si>
  <si>
    <t>9.3.3</t>
  </si>
  <si>
    <t>New terrazo tiles leveled and cleaned ready to receive vinyl.</t>
  </si>
  <si>
    <t>CERAMIC WALL AND FLOOR TILE</t>
  </si>
  <si>
    <t>9.4.1</t>
  </si>
  <si>
    <r>
      <t xml:space="preserve">FLOOR AND BASE
</t>
    </r>
    <r>
      <rPr>
        <sz val="10"/>
        <rFont val="Times New Roman"/>
        <family val="1"/>
      </rPr>
      <t xml:space="preserve">Supply and install: Slip resistant, resin-based, glazed heavy duty ceramic tiles, including epoxy grout and mortar bedding , sand cover, grouting and cleaning, etc.
Material description comply with HTM 61 category 4: hard finish, impervious, jointless, slip resistant, epoxy joints)
Ceramic tiles and tilework as specified and detailed, installed complete.
</t>
    </r>
  </si>
  <si>
    <t>9.4.1.1</t>
  </si>
  <si>
    <t>9.4.1.2</t>
  </si>
  <si>
    <t>9.4.2</t>
  </si>
  <si>
    <t>9.4.2.1</t>
  </si>
  <si>
    <t>9.4.2.2</t>
  </si>
  <si>
    <t>Anti-slip Full Body Ceramic tiles  (30x30cm) matt color for wet areas (similar to floor tiles)</t>
  </si>
  <si>
    <r>
      <t xml:space="preserve">MARBLE THRESHOLD
</t>
    </r>
    <r>
      <rPr>
        <sz val="10"/>
        <rFont val="Times New Roman"/>
        <family val="1"/>
      </rPr>
      <t>Supply and install marble thresholds for toilets, 20mm thick, including all fixing material and labor</t>
    </r>
    <r>
      <rPr>
        <b/>
        <sz val="10"/>
        <rFont val="Times New Roman"/>
        <family val="1"/>
      </rPr>
      <t xml:space="preserve">
</t>
    </r>
  </si>
  <si>
    <t>9.5.1</t>
  </si>
  <si>
    <t>9.5.2</t>
  </si>
  <si>
    <r>
      <rPr>
        <b/>
        <sz val="10"/>
        <rFont val="Times New Roman"/>
        <family val="1"/>
      </rPr>
      <t xml:space="preserve">Rehabilitate and Clean existing tile (rubbing):
</t>
    </r>
    <r>
      <rPr>
        <sz val="10"/>
        <rFont val="Times New Roman"/>
        <family val="1"/>
      </rPr>
      <t xml:space="preserve">Clean floor tiles after restoration and replacement of the damaged ones, Work to include:
- Clean by a mechanical machine weighing at least 150 kg, with a carborundum stones, in different grades from 0 to 5, skirting, stairs and threshold shall be cleaned and polished by the missile.
- Repair and replacement of damaged tiles (similar to existing)
- Lining
- Labor
- All needed items as per the specifications and the Engineer instructions.
</t>
    </r>
  </si>
  <si>
    <t>9.6.1</t>
  </si>
  <si>
    <t xml:space="preserve">Supply and install in place gypsum board false ceiling system : antibacterial Tiles size 60x60cm thickness 12mm Face: PVC film back: aluminum film Eco-friendly materials Color white including suspension system edge trims and all accessories complete
</t>
  </si>
  <si>
    <t>9.6.3</t>
  </si>
  <si>
    <t>9.6.4</t>
  </si>
  <si>
    <r>
      <rPr>
        <b/>
        <sz val="10"/>
        <rFont val="Times New Roman"/>
        <family val="1"/>
      </rPr>
      <t>PVC panels suspended ceiling:</t>
    </r>
    <r>
      <rPr>
        <sz val="10"/>
        <rFont val="Times New Roman"/>
        <family val="1"/>
      </rPr>
      <t xml:space="preserve">
Supply and install PVC panels suspended ceiling
Work to include:
- Remove the existing suspended ceiling and all above damaged and unused items that may affect the safety and the installation of the new suspended ceiling. 
- Labors
- Materials
- Accessories
- Angles
- All needed items as per the Engineer instructions
</t>
    </r>
  </si>
  <si>
    <t>Partitions</t>
  </si>
  <si>
    <t>9.8.1</t>
  </si>
  <si>
    <r>
      <rPr>
        <b/>
        <sz val="10"/>
        <rFont val="Times New Roman"/>
        <family val="1"/>
      </rPr>
      <t>Precast Gypsum Board Partitions/walls:</t>
    </r>
    <r>
      <rPr>
        <sz val="10"/>
        <rFont val="Times New Roman"/>
        <family val="1"/>
      </rPr>
      <t xml:space="preserve">
Supply and install gypsum board precast walls as per the drawings and specifications, the walls should be composed of two layer of
gypsum board 12mm thick with infill sound insulation materials . From 1.2m above FFL to ceiling. Fixation to be on slab and ceiling including all structural support system.
Work to include:
- Materials
- Labors
- Sound insulation layer 75 mm thick with 16Kg/m2 unsound attenuation of fiber glass blanket
- Stainless steel hollow sections for fixation with all necessary stainless steel angles and elements
- All needed items and as instructed by the Engineer
</t>
    </r>
  </si>
  <si>
    <t>9.8.2</t>
  </si>
  <si>
    <r>
      <rPr>
        <b/>
        <sz val="10"/>
        <rFont val="Times New Roman"/>
        <family val="1"/>
      </rPr>
      <t>Precast Cement Board Partitions/walls:</t>
    </r>
    <r>
      <rPr>
        <sz val="10"/>
        <rFont val="Times New Roman"/>
        <family val="1"/>
      </rPr>
      <t xml:space="preserve">
Supply and install cement board precast walls as per the drawings and specifications, the walls should be composed of two layer of
cement board 12mm thick with infill sound insulation materials from FFL till 1.2m. Fixation to be on slab and ceiling including all structural support system.
Work to include:
- Materials
- Labors
- Sound insulation layer 75 mm thick with 16Kg/m2 unsound attenuation of fiber glass blanket
- Stainless steel hollow sections for fixation with all necessary stainless steel angles and elements
- All needed items and as instructed by the Engineer</t>
    </r>
  </si>
  <si>
    <t>9.8.3</t>
  </si>
  <si>
    <t>9.8.4</t>
  </si>
  <si>
    <r>
      <rPr>
        <b/>
        <sz val="10"/>
        <rFont val="Times New Roman"/>
        <family val="1"/>
      </rPr>
      <t>Precast Cement board cladding:</t>
    </r>
    <r>
      <rPr>
        <sz val="10"/>
        <rFont val="Times New Roman"/>
        <family val="1"/>
      </rPr>
      <t xml:space="preserve">
Supply and install cement board precast cladding as per the drawings and specifications, the walls should be composed of one layer of
cement board 12mm thick over lead linning.  From FFL to 1.2m above without perforating the lead lining. Fixation to be on substructure mounted in slab and ceiling
Work to include:
- Materials
- Labors
- Stainless steel hollow sections for fixation with all necessary stainless steel angles and elements
- All needed items and as instructed by the Engineer</t>
    </r>
  </si>
  <si>
    <r>
      <rPr>
        <b/>
        <sz val="10"/>
        <rFont val="Times New Roman"/>
        <family val="1"/>
      </rPr>
      <t>Rehabilitation of  Existing counter partition with lead lining</t>
    </r>
    <r>
      <rPr>
        <sz val="10"/>
        <rFont val="Times New Roman"/>
        <family val="1"/>
      </rPr>
      <t xml:space="preserve">
Rehabilitate the existing counter partition with proper rehabilitation of 1.5 or 2mm lead lining and lead sheild glass
Work to include:
- Materials
- Labors
- accessories
- All needed items and as instructed by the Engineer</t>
    </r>
  </si>
  <si>
    <t xml:space="preserve">Inside Wall Painting </t>
  </si>
  <si>
    <t>9.9.1</t>
  </si>
  <si>
    <r>
      <t xml:space="preserve">Wall Painting: water based regular paint
</t>
    </r>
    <r>
      <rPr>
        <sz val="10"/>
        <rFont val="Times New Roman"/>
        <family val="1"/>
      </rPr>
      <t>Prepare surfaces, supply and apply one coat of primer, 2 coats of ready mixed filler, one coat of undercoat and finally apply 3 coats of finishing paint. Use emulsion paint layers (until well covered), paint to be non-toxic and lead free, low VOC.</t>
    </r>
    <r>
      <rPr>
        <b/>
        <sz val="10"/>
        <rFont val="Times New Roman"/>
        <family val="1"/>
      </rPr>
      <t xml:space="preserve">
</t>
    </r>
  </si>
  <si>
    <t>9.9.2</t>
  </si>
  <si>
    <r>
      <t xml:space="preserve">Wall Painting: water based, anti bacterial paint
</t>
    </r>
    <r>
      <rPr>
        <sz val="10"/>
        <rFont val="Times New Roman"/>
        <family val="1"/>
      </rPr>
      <t>Prepare surfaces, supply and apply one coat of primer, 2 coats of ready mixed filler, one coat of undercoat and finally apply 3 coats of finishing paint. Use anti-bacterial emulsion paint layers (until well covered), paint to be non-toxic and lead free Low VOC.</t>
    </r>
    <r>
      <rPr>
        <b/>
        <sz val="10"/>
        <rFont val="Times New Roman"/>
        <family val="1"/>
      </rPr>
      <t xml:space="preserve">
</t>
    </r>
  </si>
  <si>
    <t>9.9.3</t>
  </si>
  <si>
    <r>
      <t xml:space="preserve">Finishing antibacterial wall paint
</t>
    </r>
    <r>
      <rPr>
        <sz val="10"/>
        <rFont val="Times New Roman"/>
        <family val="1"/>
      </rPr>
      <t>supply and apply one coat of undercoat and apply 2 coats of finishing paint. Use anti-bacterial emulsion paint layers (until well covered), paint to be non-toxic and lead free Low VOC.</t>
    </r>
  </si>
  <si>
    <t xml:space="preserve">Ceiling Painting </t>
  </si>
  <si>
    <t>9.10.1</t>
  </si>
  <si>
    <t xml:space="preserve">Prepare surfaces, supply and apply one coat of primer, 2 coats of ready mixed filler, one coat of undercoat and finally apply 3 coats of finishing  paint. Apply black, anti-bacterial paint.
</t>
  </si>
  <si>
    <t>9.10.2</t>
  </si>
  <si>
    <r>
      <rPr>
        <b/>
        <sz val="10"/>
        <rFont val="Times New Roman"/>
        <family val="1"/>
      </rPr>
      <t>Ceiling Painting: water based regular paint</t>
    </r>
    <r>
      <rPr>
        <sz val="10"/>
        <rFont val="Times New Roman"/>
        <family val="1"/>
      </rPr>
      <t xml:space="preserve">
Prepare surfaces, supply and apply one coat of primer, 2 coats of ready mixed filler, one coat of undercoat and finally apply 3 coats of finishing paint. Use emulsion paint layers (until well covered), paint to be non-toxic and lead free, low VOC.</t>
    </r>
  </si>
  <si>
    <t>9.10.3</t>
  </si>
  <si>
    <r>
      <rPr>
        <b/>
        <sz val="10"/>
        <rFont val="Times New Roman"/>
        <family val="1"/>
      </rPr>
      <t>Ceiling Painting:Water based, anti-bacterial paint</t>
    </r>
    <r>
      <rPr>
        <sz val="10"/>
        <rFont val="Times New Roman"/>
        <family val="1"/>
      </rPr>
      <t xml:space="preserve">
Prepare surfaces, supply and apply one coat of primer, 2 coats of ready mixed filler, one coat of undercoat and finally apply 3 coats of finishing paint. Use anti-bacterial emulsion patient layers (until well covered), paint to be non-toxic and lead free
</t>
    </r>
  </si>
  <si>
    <t>9.10.4</t>
  </si>
  <si>
    <r>
      <t xml:space="preserve">Finishing antibacterial ceiling paint
</t>
    </r>
    <r>
      <rPr>
        <sz val="10"/>
        <rFont val="Times New Roman"/>
        <family val="1"/>
      </rPr>
      <t>supply and apply one coat of undercoat and apply 2 coats of finishing paint. Use anti-bacterial emulsion paint layers (until well covered), paint to be non-toxic and lead free Low VOC.</t>
    </r>
  </si>
  <si>
    <r>
      <rPr>
        <b/>
        <sz val="10"/>
        <rFont val="Times New Roman"/>
        <family val="1"/>
      </rPr>
      <t>Paint Damp proof Colorless Layer Unleaded on Facades:
Contractor shall supply a Guarantee for Five Years</t>
    </r>
    <r>
      <rPr>
        <sz val="10"/>
        <rFont val="Times New Roman"/>
        <family val="1"/>
      </rPr>
      <t xml:space="preserve">
Supply and paint with damp-proof paint after cleaning and washing all walls, and remove the existing paint and enlarge all cracks especially at the intersection of the hollow concrete blocks and reinforced concrete slabs and between columns beams and hollow concrete blocks walls (4cm width with 5cm depth) and refill these grooves with polyethylene sealant what ever their width and depth of these grooves and then paint one layer of base paint with acrylic styrene copolymer elastomeric waterproof with a fixation of 400% and dissolved by water and then apply two layers over the base paint with acrylic styrene copolymer elastomeric waterproof and dissolved with water 10% and time needed is 24 hours between each layer.
all works as per the manufacturer instructed and by the Engineer instructions</t>
    </r>
  </si>
  <si>
    <t>CHAPTER 10 - SPECIALITIES</t>
  </si>
  <si>
    <r>
      <t xml:space="preserve">Toilet and bathroom accessories
</t>
    </r>
    <r>
      <rPr>
        <sz val="10"/>
        <rFont val="Times New Roman"/>
        <family val="1"/>
      </rPr>
      <t xml:space="preserve">Supply &amp; fix washroom &amp; toilet accessories/Stainless steel Models imported from USA or equivalent (subject to the approval of the engineer)
</t>
    </r>
  </si>
  <si>
    <t>10.1.1</t>
  </si>
  <si>
    <t>Stainless steel paper towel dispenser</t>
  </si>
  <si>
    <t>10.1.2</t>
  </si>
  <si>
    <t>Stainless steel liquid soap dispenser</t>
  </si>
  <si>
    <t>10.1.3</t>
  </si>
  <si>
    <t>Toilet paper dispenser with hood</t>
  </si>
  <si>
    <t>10.1.4</t>
  </si>
  <si>
    <t>Supply &amp; fix stainless steel 6mm thick framed mirrors  including all fixings</t>
  </si>
  <si>
    <r>
      <t xml:space="preserve">Door and rooms signs
</t>
    </r>
    <r>
      <rPr>
        <sz val="10"/>
        <rFont val="Times New Roman"/>
        <family val="1"/>
      </rPr>
      <t xml:space="preserve">Work includes: Surface preparation, gluing the profile, all accessories,  supply and install Plexi signs as per existing.
</t>
    </r>
  </si>
  <si>
    <t>CIVIL, STRUCTURAL AND ARCHITECTURAL WORKS
CARRIED TO PRICE SUMMARY</t>
  </si>
  <si>
    <r>
      <rPr>
        <b/>
        <sz val="10"/>
        <rFont val="Times New Roman"/>
        <family val="1"/>
      </rPr>
      <t>New Wood doors and Steel  frames with lead lining 2mm
To Cath Lab</t>
    </r>
    <r>
      <rPr>
        <sz val="10"/>
        <rFont val="Times New Roman"/>
        <family val="1"/>
      </rPr>
      <t xml:space="preserve">
Pressed metalic steel profile door frames with continuous lead lining 2 mm as specified and detailed comprising of painted steel door frame fabricated in 2 mm thick steel sheets with a frame width to cover completely the related door jambs' opening, powder coating paint finish and cement sand (1:3) mortar poured as backing to all frame jambs and top and all other related works, fabricated, supplied and installed completely to suit individual door dimensions stated and various wall thicknesses indicated; INCLUDING fixing accessories, supports, anchors, grout filling, fasteners and fixings; protective coatings and sealants ; and all other related ancillaries as indicated or required to the consent of the engineer and to his approval.  
Wood door leaf, 44 mm thick, fabricated in plywood with laminated finish (Formica Finish) on both sides, with continuous lead lining 2 mm and reinforced with solid wood for lock and handle, and edge leaf frame/door lipping in solid Frake wood with lacquer paint finish, detailed and scheduled, installed complete; INCLUDING preservative treatment, all ironmongery for door hardware sets (mid rail, door closer, asymmetry door lock with cylinders or electric door strike/ magnetic lock, kick plate for double leaf doors on patient path and as requested by engineer); glass vision panels, and aluminum louvres; linings, architraves, edges, marble saddles or thresholds, trim and accessories; intemescent strip; prefinishing or finish painting; and all other related ancillaries as indicated or required.</t>
    </r>
  </si>
  <si>
    <t>New Glazed Aluminum Panels (Single Glass)</t>
  </si>
  <si>
    <t>Stone Works for Facades:</t>
  </si>
  <si>
    <t>4.2.1</t>
  </si>
  <si>
    <r>
      <rPr>
        <b/>
        <sz val="10"/>
        <rFont val="Times New Roman"/>
        <family val="1"/>
      </rPr>
      <t xml:space="preserve">New Natural Stone Facades:
</t>
    </r>
    <r>
      <rPr>
        <sz val="10"/>
        <rFont val="Times New Roman"/>
        <family val="1"/>
      </rPr>
      <t xml:space="preserve">Supply and install new natural stone for facades as per drawing and similar to existing.
Work to include:
- Labors, equipment and supports
- Mortar
- Natural stones
- Lining
- All needed work as per the Engineer instructions
</t>
    </r>
  </si>
  <si>
    <r>
      <rPr>
        <b/>
        <sz val="10"/>
        <rFont val="Times New Roman"/>
        <family val="1"/>
      </rPr>
      <t>Timber Countertop for control room</t>
    </r>
    <r>
      <rPr>
        <sz val="10"/>
        <rFont val="Times New Roman"/>
        <family val="1"/>
      </rPr>
      <t xml:space="preserve">
Supply and fix complete fittings comprising laminate work top in 24 mm thick water resistant  high Pressure laminate / lamaica wood (Egger, KronoSwiss,  Losane or equivalent.), 65xLmx73 (cm) (DxWxH), with associated  desk pedestral
This shall include all concealed hinges, stainless steel adjustable brackets, soft close under mounted full access, knobs, locks and all any necessary fittings/ material.  
Color: to be selected.
</t>
    </r>
  </si>
  <si>
    <t>6.2.1</t>
  </si>
  <si>
    <t>6.2.2</t>
  </si>
  <si>
    <t>6.2.3</t>
  </si>
  <si>
    <t>6.2.4</t>
  </si>
  <si>
    <t>6.2.5</t>
  </si>
  <si>
    <t>6.2.6</t>
  </si>
  <si>
    <t>Cabinet, Laminated Wood, hydrofuge, Upper Cabinet, 2 Shelves, 2 Doors, 110x60x86 cm (WxDxH)</t>
  </si>
  <si>
    <t>Cabinet, Laminated Wood, hydrofuge,  U/C/B, 3 Shelves, Open (no Door) LSx60x86 cm (WxDxH)</t>
  </si>
  <si>
    <t>PART 3</t>
  </si>
  <si>
    <t>ELECTRICAL ENGINEERING SERVICES</t>
  </si>
  <si>
    <t>CHAPTER 16 - ELECTRICAL</t>
  </si>
  <si>
    <t>ELECTRICAL ENGINEERING SERVICES
TOTAL CARRIED TO PRICE SUMMARY</t>
  </si>
  <si>
    <t>2.1.1</t>
  </si>
  <si>
    <t>Ribbed slab ( Thickness 30cm)</t>
  </si>
  <si>
    <t>Solid slab ( Thickness 30cm)</t>
  </si>
  <si>
    <t>3.2.1</t>
  </si>
  <si>
    <t>3.2.2</t>
  </si>
  <si>
    <t>3.2.3</t>
  </si>
  <si>
    <t>TOTAL AMOUNT US.$.</t>
  </si>
  <si>
    <t>LOT 1
SUMMARY</t>
  </si>
  <si>
    <r>
      <rPr>
        <b/>
        <sz val="10"/>
        <rFont val="Times New Roman"/>
        <family val="1"/>
      </rPr>
      <t>Rehabilitate of Existing Steel Doors &amp; windows:</t>
    </r>
    <r>
      <rPr>
        <sz val="10"/>
        <rFont val="Times New Roman"/>
        <family val="1"/>
      </rPr>
      <t xml:space="preserve">
Work to include:
- Remove unsuitable pieces and replace with new ones
- Smooth the welding
- Apply two layers of rust protection base paint
- Apply putty
- Apply 3 layers of epoxy paint
- Repair and maintain all accessories
- Replace the broken and unclean glass
- Replace the damaged existing lock, hinges, handles…(European Origin)
- All needed work as per the Engineer instructions
</t>
    </r>
  </si>
  <si>
    <t>Installing secondary steel plates fixed to existing slab (if ribbed slab).
- Supply and install secondary steel plates (Thickness 15 mm, Grade ST275), to support the machine floor and ceiling plates as per drawings, including nuts and washers.</t>
  </si>
  <si>
    <t xml:space="preserve">Sink Unit, Resin, seamless, round corners, single compartment (50×45×20 cm, W×D×H), same material as associated countertop, complete with hot/cold water mixer tap with all necessary accessories, flexible connections and angle valves, inlet and drain connection.
</t>
  </si>
  <si>
    <t xml:space="preserve">Cabinet, Laminated Wood, hydrofuge, Under Sink, 2 Doors, 110x60x86 cm (WxDxH), including all required accessories and aluminum skirting.
</t>
  </si>
  <si>
    <t>16.1.1</t>
  </si>
  <si>
    <t xml:space="preserve">UPS three phase 120KVA </t>
  </si>
  <si>
    <t>16.1.2</t>
  </si>
  <si>
    <t xml:space="preserve">UPS three phase 120KVA (If the existing 2x200KVA mutually redundant UPS power reserve capacity is confirmed by the hospital to be insufficient).
</t>
  </si>
  <si>
    <t>16.1.3</t>
  </si>
  <si>
    <t>Isolation Transformer 120 KVA</t>
  </si>
  <si>
    <t>16.1.4</t>
  </si>
  <si>
    <t xml:space="preserve">Isolation Transformer 120 KVA (If the existing 2x200KVA mutually redundant UPS power reserve capacity is confirmed by the hospital to be insufficient).
</t>
  </si>
  <si>
    <t>16.2.1</t>
  </si>
  <si>
    <t>16.2.1.1</t>
  </si>
  <si>
    <t>16.2.1.2</t>
  </si>
  <si>
    <t>16.2.1.3</t>
  </si>
  <si>
    <t>16.2.1.4</t>
  </si>
  <si>
    <t>16.2.1.5</t>
  </si>
  <si>
    <t>16.2.1.6</t>
  </si>
  <si>
    <t>16.2.1.7</t>
  </si>
  <si>
    <t>16.2.1.8</t>
  </si>
  <si>
    <t>16.3.1</t>
  </si>
  <si>
    <t>Cable tray 300x50 mm (for main feeder)</t>
  </si>
  <si>
    <t>16.3.2</t>
  </si>
  <si>
    <t>16.3.3</t>
  </si>
  <si>
    <t>16.3.4</t>
  </si>
  <si>
    <t>16.3.5</t>
  </si>
  <si>
    <t>16.3.6</t>
  </si>
  <si>
    <t>Cable tray 600x50 mm (for main feeder)</t>
  </si>
  <si>
    <t>16.3.8</t>
  </si>
  <si>
    <t>Cable tray with cover 100x50 mm (for the machine's system cables)</t>
  </si>
  <si>
    <t>16.3.9</t>
  </si>
  <si>
    <t>Cable trunk 100x100 mm (for the machine's system cables)</t>
  </si>
  <si>
    <t>16.3.10</t>
  </si>
  <si>
    <t xml:space="preserve">Cable trunk 200x100 mm (for the machine's system cables) </t>
  </si>
  <si>
    <t>Cable trunk 300x100 mm (for the machine's system cables)</t>
  </si>
  <si>
    <t>Dado trunk 150x60mm (on wall to ceiling cable tray)</t>
  </si>
  <si>
    <t>Dado trunk 130x70mm (on wall under counter)</t>
  </si>
  <si>
    <t>16.4.1</t>
  </si>
  <si>
    <t>Antibacterial, 60cmx60cm, 41W LED, 4000lm, IP20</t>
  </si>
  <si>
    <t>16.4.2</t>
  </si>
  <si>
    <t>Antibacterial, 60cmx60cm, 41W LED, 4000lm; with 3hours battery kit</t>
  </si>
  <si>
    <t>16.4.3</t>
  </si>
  <si>
    <t>60cmx60cm, 41W LED, 4000lm, IP20</t>
  </si>
  <si>
    <t>16.4.4</t>
  </si>
  <si>
    <t>60cmx60cm, 41W LED, 4000lm; IP20, with 3hours battery kit</t>
  </si>
  <si>
    <t>16.4.5</t>
  </si>
  <si>
    <t>Surface/Recessed  Spot Lighting Fixture, 18W LED, IP20.</t>
  </si>
  <si>
    <t>16.4.6</t>
  </si>
  <si>
    <t>Surface/Recessed  Spot Lighting Fixture, 18 W Led, IP 20; with 3hours battery kit.</t>
  </si>
  <si>
    <t>16.4.7</t>
  </si>
  <si>
    <t>Surface/Recessed  Spot Lighting Fixture, 18 W Led, IP 65.</t>
  </si>
  <si>
    <t>16.4.8</t>
  </si>
  <si>
    <t>Surface/Recessed  Spot Lighting Fixture, 18 W Led, IP 65; with 3hours battery kit.</t>
  </si>
  <si>
    <t>16.4.9</t>
  </si>
  <si>
    <t xml:space="preserve">Ceiling/wall mounted exit light fixture with self-contained emergency supply for maintained mode, with  8 w lamp for 3h emergency lighting operation.
</t>
  </si>
  <si>
    <t>16.4.10</t>
  </si>
  <si>
    <t>Indication Lights 
Red Light: X-Ray ON  -  Green Light: Machine ON.</t>
  </si>
  <si>
    <t>16.5.1</t>
  </si>
  <si>
    <t>Ceiling Mounted Electrical outlet</t>
  </si>
  <si>
    <t>16.5.2</t>
  </si>
  <si>
    <t>Wall Mounted Electrical outlet</t>
  </si>
  <si>
    <t>16.5.3</t>
  </si>
  <si>
    <t>Wall Mounted Electrical outlet (For UPS Room AC)</t>
  </si>
  <si>
    <t>16.6.1</t>
  </si>
  <si>
    <t>Switches</t>
  </si>
  <si>
    <t>16.6.1.1</t>
  </si>
  <si>
    <t xml:space="preserve">Wall mounted one way, one gang light switch </t>
  </si>
  <si>
    <t>16.6.1.2</t>
  </si>
  <si>
    <t>Wall mounted one way, one gang light switch (WP)</t>
  </si>
  <si>
    <t>16.6.1.3</t>
  </si>
  <si>
    <t>Wall mounted two way, one gang light switch</t>
  </si>
  <si>
    <t>16.6.1.4</t>
  </si>
  <si>
    <t>Dimmer Switch</t>
  </si>
  <si>
    <t>16.6.2</t>
  </si>
  <si>
    <t>Socket outlets and Electrical outlets</t>
  </si>
  <si>
    <t>16.6.2.1</t>
  </si>
  <si>
    <t xml:space="preserve">Wall mounted simplex socket </t>
  </si>
  <si>
    <t>16.6.2.2</t>
  </si>
  <si>
    <t>Wall mounted simplex socket  (WP)</t>
  </si>
  <si>
    <t>16.6.2.3</t>
  </si>
  <si>
    <t xml:space="preserve">Wall mounted duplex socket </t>
  </si>
  <si>
    <t>16.6.2.4</t>
  </si>
  <si>
    <t>Wall mounted simplex socket for UPS</t>
  </si>
  <si>
    <t>Wall mounted simplex socket for UPS (WP)</t>
  </si>
  <si>
    <t>16.6.2.5</t>
  </si>
  <si>
    <t>Wall mounted duplex socket for UPS</t>
  </si>
  <si>
    <t>16.6.2.6</t>
  </si>
  <si>
    <t>Wall mounted Power Socket Outlet for UPS</t>
  </si>
  <si>
    <t>Isolating Switches</t>
  </si>
  <si>
    <t>16.7.1</t>
  </si>
  <si>
    <t xml:space="preserve">Supply, install and connect the following disconnector switch complete including cabling/conduit works back to respective panelboards, with all related accessories as shown on drawings and as specified. Cables to be included with the isolating switch.
</t>
  </si>
  <si>
    <t>16.7.1.1</t>
  </si>
  <si>
    <t>Isolating Switch single phase 2x16A (For UPS Room AC)</t>
  </si>
  <si>
    <t>16.7.1.2</t>
  </si>
  <si>
    <t>Isolating Switch single phase 2x16A</t>
  </si>
  <si>
    <t>16.7.1.3</t>
  </si>
  <si>
    <t>Isolating Switch single phase 2x20A</t>
  </si>
  <si>
    <t>16.7.1.4</t>
  </si>
  <si>
    <t>Isolating Switch single phase 2x25A</t>
  </si>
  <si>
    <t>16.7.1.5</t>
  </si>
  <si>
    <t>Isolating Switch three phase 4x16A</t>
  </si>
  <si>
    <t>16.7.2</t>
  </si>
  <si>
    <t xml:space="preserve">Supply, install and connect the following disconnector switch complete including works back to respective panelboards, with all related accessories as shown on drawings and as specified. 
</t>
  </si>
  <si>
    <t>16.7.2.1</t>
  </si>
  <si>
    <t>Isolating Switch three phase 4x125A for Cath-Lab Main Switch Panel</t>
  </si>
  <si>
    <t>16.8.1</t>
  </si>
  <si>
    <t>Sub- Distribution Boards</t>
  </si>
  <si>
    <t>16.8.1.1</t>
  </si>
  <si>
    <t xml:space="preserve">Breaker 250A TPN in MDB of Hospital for UPS ( assumption: Existing reserved capacity and Circuit breaker free space available in hospital MDB's).
</t>
  </si>
  <si>
    <t>16.8.1.2</t>
  </si>
  <si>
    <t xml:space="preserve">Breaker 250A TPN in MDB of Hospital for UPS ( assumption: Existing reserved capacity and Circuit breaker free space available in hospital MDB's). - (If the existing 2x200KVA mutually redundant UPS power reserve capacity is confirmed by the hospital to be insufficient).
</t>
  </si>
  <si>
    <t>16.8.1.3</t>
  </si>
  <si>
    <t>USFDB</t>
  </si>
  <si>
    <t>16.8.1.4</t>
  </si>
  <si>
    <t>UPS Paralleling Panel</t>
  </si>
  <si>
    <t>16.8.2</t>
  </si>
  <si>
    <t>Distribution Boards</t>
  </si>
  <si>
    <t>16.8.2.1</t>
  </si>
  <si>
    <t>UDB-CAT</t>
  </si>
  <si>
    <t>16.8.2.2</t>
  </si>
  <si>
    <t>16.8.2.3</t>
  </si>
  <si>
    <t>16.8.2.4</t>
  </si>
  <si>
    <t>16.8.2.5</t>
  </si>
  <si>
    <t>DB-CAT</t>
  </si>
  <si>
    <t>16.8.2.6</t>
  </si>
  <si>
    <t>16.8.2.7</t>
  </si>
  <si>
    <t>16.8.2.8</t>
  </si>
  <si>
    <t>16.8.2.9</t>
  </si>
  <si>
    <t>16.8.2.10</t>
  </si>
  <si>
    <t>16.9</t>
  </si>
  <si>
    <t xml:space="preserve">Telecommunication Structured Cabling System </t>
  </si>
  <si>
    <t>16.9.1</t>
  </si>
  <si>
    <t>16.9.1.1</t>
  </si>
  <si>
    <t>RJ 45 Outlet including cat 6A cable for data</t>
  </si>
  <si>
    <t>16.9.1.2</t>
  </si>
  <si>
    <t xml:space="preserve">RJ 45 Outlet including cat 6A cable for telephone </t>
  </si>
  <si>
    <t>16.9.1.3</t>
  </si>
  <si>
    <t xml:space="preserve">12-PORT P.O.E SWITCH </t>
  </si>
  <si>
    <t>16.9.1.4</t>
  </si>
  <si>
    <t xml:space="preserve">24-PORT P.O.E SWITCH </t>
  </si>
  <si>
    <t>16.9.1.5</t>
  </si>
  <si>
    <t xml:space="preserve">12-Port RJ 45 Patch Panel </t>
  </si>
  <si>
    <t>16.9.1.6</t>
  </si>
  <si>
    <t xml:space="preserve">24-Port RJ 45 Patch Panel </t>
  </si>
  <si>
    <t>16.9.1.7</t>
  </si>
  <si>
    <t xml:space="preserve">6 U wall mounted rack </t>
  </si>
  <si>
    <t>16.9.1.8</t>
  </si>
  <si>
    <t xml:space="preserve">9 U wall mounted rack </t>
  </si>
  <si>
    <t>16.9.1.9</t>
  </si>
  <si>
    <t>Incomer data cable from hospital network to Data Cabinet</t>
  </si>
  <si>
    <t>16.9.1.10</t>
  </si>
  <si>
    <t xml:space="preserve">Connection through data and power cables between Cath-Lab technical room and hospital BMS control room or maintenance department.
</t>
  </si>
  <si>
    <t>16.10</t>
  </si>
  <si>
    <t>16.10.1</t>
  </si>
  <si>
    <t>16.10.2</t>
  </si>
  <si>
    <t>16.10.3</t>
  </si>
  <si>
    <t>Electric door lock</t>
  </si>
  <si>
    <t>16.10.4</t>
  </si>
  <si>
    <t>Push Button</t>
  </si>
  <si>
    <t>16.10.5</t>
  </si>
  <si>
    <t>Card Reader (independent)</t>
  </si>
  <si>
    <t>16.10.6</t>
  </si>
  <si>
    <t>Emergency Stop Switch Button.</t>
  </si>
  <si>
    <t>16.10.7</t>
  </si>
  <si>
    <t>CCTV Camera</t>
  </si>
  <si>
    <t>NVR</t>
  </si>
  <si>
    <t>Monitor</t>
  </si>
  <si>
    <t>16.11.1</t>
  </si>
  <si>
    <t>Smoke detector</t>
  </si>
  <si>
    <t>16.11.2</t>
  </si>
  <si>
    <t>Manual pull station</t>
  </si>
  <si>
    <t>16.11.3</t>
  </si>
  <si>
    <t>Wall mounted Strobe Light</t>
  </si>
  <si>
    <t>Inspection and Other Works</t>
  </si>
  <si>
    <t>16.12.1</t>
  </si>
  <si>
    <t>Mandatory Ground testing</t>
  </si>
  <si>
    <t>Earthing</t>
  </si>
  <si>
    <t>16.13.1</t>
  </si>
  <si>
    <t xml:space="preserve">If required as per the Ground Testing, new Earthing System (earthing less than 1ohm  if shared with other equipment and less than 4 ohm if dedicated to CT only)
</t>
  </si>
  <si>
    <t xml:space="preserve">The Contractor shall allow for providing all samples of materials and workmanship required by the Engineer. The  Contractor  shall  allow  for testing  all  materials  as  required  by  the  specifications  or  directed  by the Engineer. The Contractor shall  apply all test certificates and other documentation necessary to prove the suitability  of  materials for incorporation in the Works.
</t>
  </si>
  <si>
    <r>
      <rPr>
        <b/>
        <sz val="10"/>
        <rFont val="Times New Roman"/>
        <family val="1"/>
      </rPr>
      <t>Beams</t>
    </r>
    <r>
      <rPr>
        <sz val="10"/>
        <rFont val="Times New Roman"/>
        <family val="1"/>
      </rPr>
      <t xml:space="preserve">
Price to include demolishing of the existing slab as per drawings
</t>
    </r>
  </si>
  <si>
    <r>
      <rPr>
        <b/>
        <sz val="10"/>
        <rFont val="Times New Roman"/>
        <family val="1"/>
      </rPr>
      <t>Precast Gypsum board cladding:</t>
    </r>
    <r>
      <rPr>
        <sz val="10"/>
        <rFont val="Times New Roman"/>
        <family val="1"/>
      </rPr>
      <t xml:space="preserve">
Supply and install gypsum board precast cladding as per the drawings and specifications, the walls should be composed of one layer of
gypsum board 12mm thick over lead linning. From 1.2m above FFL to ceiling without perforating the lead lining. Fixation to be on substructure mounted in slab and ceiling
Work to include:
- Materials
- Labors
- Stainless steel hollow sections for fixation with all necessary stainless steel angles and elements
- All needed items and as instructed by the Engineer
</t>
    </r>
  </si>
  <si>
    <t>Counter, Resine 1.8 cm Thick, seamless finish,  antibacterial, Polished Surface with Glare and Reflectivity Reduction Finish, 65xLSx86 cm (DxWxH), with Coved (Rounded Joint) 5cm Back Splash and Down Turn to double its Thickness as per the attached drawings.</t>
  </si>
  <si>
    <t>Cabinet, Laminated Wood, hydrofuge, 3 Drawers LSx60x86 cm (WxDxH), including all required accessories and aluminum skirting.</t>
  </si>
  <si>
    <t xml:space="preserve">Conductive Vinyl Flooring for medical interventional / procedural areas - Ditto </t>
  </si>
  <si>
    <t>Glazed Ceramic Tiles (30x30cm) white glossy color for wet areas</t>
  </si>
  <si>
    <t>Anti-slip Full Body Ceramic Tiles (30x30cm) matt color for wet areas</t>
  </si>
  <si>
    <t>New antislip Full Body Ceramic Tiles (60x60cm) for medical areas</t>
  </si>
  <si>
    <r>
      <rPr>
        <b/>
        <sz val="10"/>
        <rFont val="Times New Roman"/>
        <family val="1"/>
      </rPr>
      <t xml:space="preserve">Marble Threshold  for toilets and wet areas </t>
    </r>
    <r>
      <rPr>
        <sz val="10"/>
        <rFont val="Times New Roman"/>
        <family val="1"/>
      </rPr>
      <t xml:space="preserve">
Smooth and elegant transition between different flooring surfaces, ensuring safety and ease of access for patients.
</t>
    </r>
  </si>
  <si>
    <t xml:space="preserve">Supply all required materials and erect 12 mm thick moisture resistant gypsum boards false ceilings complete including metal channel ceiling framing and suspension hangers system, fasteners, anchorages, roll bolts, 6 mm rods, brackets, adhesive, accessories, trims, openings and all other related works, all as specified, shown on the drawings, and to the best know how of the corresponding engineering trade .
</t>
  </si>
  <si>
    <t>Supply and install coved gypsum angle between walls and ceilings (curved plastic cornice)</t>
  </si>
  <si>
    <r>
      <t xml:space="preserve">Lead Sheild Glass 180x80cm to Cathlab
</t>
    </r>
    <r>
      <rPr>
        <sz val="10"/>
        <rFont val="Times New Roman"/>
        <family val="1"/>
      </rPr>
      <t>Supply and install lead sheild glass 2 mm lead shielding equivalent of dimensions 180*80cm to control room partition including all fixations and accessories. Lead Sheild Glass should be CE Certified.</t>
    </r>
    <r>
      <rPr>
        <b/>
        <sz val="10"/>
        <rFont val="Times New Roman"/>
        <family val="1"/>
      </rPr>
      <t xml:space="preserve">
</t>
    </r>
  </si>
  <si>
    <r>
      <t xml:space="preserve">General Technical Requirements
</t>
    </r>
    <r>
      <rPr>
        <sz val="10"/>
        <rFont val="Times New Roman"/>
        <family val="1"/>
      </rPr>
      <t xml:space="preserve">The Contractor should revise the Mechanical drawings and make sure that they can be executed properly in the building
The Contractor should prepare complete shop drawings for all mechanical works and these shop drawings should be approved by the Engineer before executing.
Contractor shall provide all necessary Mechanical works, maintenance, cleaning, relocation or removing, testing &amp; commissioning for the existing Mechanical system to ensure properly working system.
In order to do so the contractor shall inspect all the existing mechanical prior to pricing Cost of the above shall be included in the cost of items
</t>
    </r>
  </si>
  <si>
    <t>Plumbing System</t>
  </si>
  <si>
    <t>15.1.1</t>
  </si>
  <si>
    <r>
      <rPr>
        <b/>
        <sz val="10"/>
        <rFont val="Times New Roman"/>
        <family val="1"/>
      </rPr>
      <t>Drainage System inside the Building</t>
    </r>
    <r>
      <rPr>
        <sz val="10"/>
        <rFont val="Times New Roman"/>
        <family val="1"/>
      </rPr>
      <t xml:space="preserve">
Supply, install, and test the drainage (UPVC) pipes inside the building to outside. Pipes to be measured in Linear Meter with all related accessories, fittings, vent hangers, roof vent caps, and all necessary accessories as per standard installation details and as per the Engineer instructions. The diameter of the pipes are as follows:
</t>
    </r>
  </si>
  <si>
    <t>15.1.1.1</t>
  </si>
  <si>
    <t>Ø 50 mm SN8</t>
  </si>
  <si>
    <t>lm</t>
  </si>
  <si>
    <t>15.1.1.2</t>
  </si>
  <si>
    <t>Ø 75 mm  SN8</t>
  </si>
  <si>
    <t>15.1.1.3</t>
  </si>
  <si>
    <t>Ø 110 mm  SN8</t>
  </si>
  <si>
    <t>15.1.2</t>
  </si>
  <si>
    <r>
      <rPr>
        <b/>
        <sz val="10"/>
        <rFont val="Times New Roman"/>
        <family val="1"/>
      </rPr>
      <t>Floor Drain</t>
    </r>
    <r>
      <rPr>
        <sz val="10"/>
        <rFont val="Times New Roman"/>
        <family val="1"/>
      </rPr>
      <t xml:space="preserve">
Supply and install floor drain P.V.C. with chrome plated brass drain cover with all necessary installation and connections. This includes all civil works and connection to piping as per the Engineer instructions.</t>
    </r>
  </si>
  <si>
    <t>15.1.3</t>
  </si>
  <si>
    <r>
      <rPr>
        <b/>
        <sz val="10"/>
        <rFont val="Times New Roman"/>
        <family val="1"/>
      </rPr>
      <t>Floor Clean Out</t>
    </r>
    <r>
      <rPr>
        <sz val="10"/>
        <rFont val="Times New Roman"/>
        <family val="1"/>
      </rPr>
      <t xml:space="preserve">
Supply and install UPVC 110mm floor clean out, complete with chrome plated brass drain cover with access plate screwed to the cover. Work to include all civil works as per specs and the Engineer's instructions.
</t>
    </r>
  </si>
  <si>
    <t>15.1.4</t>
  </si>
  <si>
    <r>
      <rPr>
        <b/>
        <sz val="10"/>
        <rFont val="Times New Roman"/>
        <family val="1"/>
      </rPr>
      <t>Rainwater Drainage Piping</t>
    </r>
    <r>
      <rPr>
        <sz val="10"/>
        <rFont val="Times New Roman"/>
        <family val="1"/>
      </rPr>
      <t xml:space="preserve">
Supply, install, and test the drainage (UPVC) pipes from the roof of the building to outside. Pipes to be measured in Linear Meter with all related accessories, fittings, supports, roof vent caps, and all necessary accessories as per standard installation details and as per the Engineer instructions. The diameter of the pipes are as follows:
</t>
    </r>
  </si>
  <si>
    <t>15.1.4.1</t>
  </si>
  <si>
    <t>15.1.5</t>
  </si>
  <si>
    <r>
      <rPr>
        <b/>
        <sz val="10"/>
        <rFont val="Times New Roman"/>
        <family val="1"/>
      </rPr>
      <t>Roof Drain</t>
    </r>
    <r>
      <rPr>
        <sz val="10"/>
        <rFont val="Times New Roman"/>
        <family val="1"/>
      </rPr>
      <t xml:space="preserve">
Supply and install PVC roof drain with all necessary installations  and connections including all civil works and connections to piping to the approval of the engineer.
</t>
    </r>
  </si>
  <si>
    <t>15.1.5.1</t>
  </si>
  <si>
    <t>Roof Drain 110 mm</t>
  </si>
  <si>
    <t>15.1.6</t>
  </si>
  <si>
    <r>
      <rPr>
        <b/>
        <sz val="10"/>
        <rFont val="Times New Roman"/>
        <family val="1"/>
      </rPr>
      <t>Condensate Drain Pipes</t>
    </r>
    <r>
      <rPr>
        <sz val="10"/>
        <rFont val="Times New Roman"/>
        <family val="1"/>
      </rPr>
      <t xml:space="preserve">
Supply, install and test condensate drain pipes, PPVC, including 13mm insulation with an external weather-proof tape, price is per meter sum of each type of installed pipe works. Cost to include all accessories, connections, reducers, condensate trap at each unit, pipe supports and all necessary accessories and fittings. The Contractor should submit shop drawings for approval by the Engineer. Works should be based on standard installation details to the approval of the engineer.</t>
    </r>
  </si>
  <si>
    <t>15.1.6.1</t>
  </si>
  <si>
    <t>Ø 27 mm PPVC with 13mm foam insulation  and tape.</t>
  </si>
  <si>
    <t>15.1.6.2</t>
  </si>
  <si>
    <t>Ø 32 mm PPVC with 13mm foam insulation  and tape.</t>
  </si>
  <si>
    <t>15.1.7</t>
  </si>
  <si>
    <r>
      <rPr>
        <b/>
        <sz val="10"/>
        <rFont val="Times New Roman"/>
        <family val="1"/>
      </rPr>
      <t>Connection to existing Network</t>
    </r>
    <r>
      <rPr>
        <sz val="10"/>
        <rFont val="Times New Roman"/>
        <family val="1"/>
      </rPr>
      <t xml:space="preserve">
Connect the outlet pipe to the existing network/manhole, with all necessary connections, coring, excavation, backfilling and any other necessary details for the smooth performance of the system.
Cost to include testing, cleaning, pressure test, flushing of the existing network in order to ensure all routings under scope of work are clear and functioning properly.
</t>
    </r>
  </si>
  <si>
    <t>15.1.8</t>
  </si>
  <si>
    <t>Sanitary Fixtures</t>
  </si>
  <si>
    <t>15.1.8.1</t>
  </si>
  <si>
    <r>
      <rPr>
        <b/>
        <sz val="10"/>
        <rFont val="Times New Roman"/>
        <family val="1"/>
      </rPr>
      <t>Lavatories</t>
    </r>
    <r>
      <rPr>
        <sz val="10"/>
        <rFont val="Times New Roman"/>
        <family val="1"/>
      </rPr>
      <t xml:space="preserve">
Supply and install semi pedestal, wash basin, 55x37cm, and fixed at 85cm high from the floor finish. Cost to include all necessary connections, P trap, taps, mixers, and all necessary accessories and fixations.
</t>
    </r>
  </si>
  <si>
    <t>15.1.8.2</t>
  </si>
  <si>
    <r>
      <rPr>
        <b/>
        <sz val="10"/>
        <rFont val="Times New Roman"/>
        <family val="1"/>
      </rPr>
      <t>WC: wall hung</t>
    </r>
    <r>
      <rPr>
        <sz val="10"/>
        <rFont val="Times New Roman"/>
        <family val="1"/>
      </rPr>
      <t xml:space="preserve">
Price to include cover, cistern should be 8cm, hidden from the back, Flushing Hose work to include all needed accessories and fittings.
40cm height from FFL.
</t>
    </r>
  </si>
  <si>
    <t>15.1.8.3</t>
  </si>
  <si>
    <r>
      <t xml:space="preserve">Mixers 
</t>
    </r>
    <r>
      <rPr>
        <sz val="10"/>
        <rFont val="Times New Roman"/>
        <family val="1"/>
      </rPr>
      <t>1/2" Single Lever High-Sp. Chrome for lavatories with all connections and any other related works as instructed by the Engineer.</t>
    </r>
  </si>
  <si>
    <t>15.1.8.4</t>
  </si>
  <si>
    <t>15.1.8.5</t>
  </si>
  <si>
    <t>15.1.8.6</t>
  </si>
  <si>
    <t>15.1.8.6.1</t>
  </si>
  <si>
    <r>
      <t xml:space="preserve">Lavatory: </t>
    </r>
    <r>
      <rPr>
        <sz val="10"/>
        <rFont val="Times New Roman"/>
        <family val="1"/>
      </rPr>
      <t xml:space="preserve">Handwashing Station, Splash Free, Wall Hung or Top Mounted, complete with hot/cold water mixer tap with all necessary accessories, flexible connections and angle valves, inlet and drain connection.
</t>
    </r>
  </si>
  <si>
    <t>15.1.8.6.2</t>
  </si>
  <si>
    <r>
      <t xml:space="preserve">Instrument Washing Sink Unit 
</t>
    </r>
    <r>
      <rPr>
        <sz val="10"/>
        <rFont val="Times New Roman"/>
        <family val="1"/>
      </rPr>
      <t>Instrument Washing Sink Unit, fabricated from SS 304, comprising a single-compartment sink (70 × 40 × 30 cm, W × D × H) integrated with a 2 mm thick SS 304 floor-mounted countertop having wet edges, coved joints, and a 10 cm high backsplash.
The unit features a downturn doubled-thickness front edge and an undershelf reinforced to withstand concentrated loads up to 1 kg/cm², and is complete with hot and cold water supply connections, industrial-type douchette, mixer tap (Grohe Eurosmart Kitchen 33202002 or approved equal), and all drainage fittings.
Overall dimensions: LS × 60 × 86 cm (W × D × H).</t>
    </r>
    <r>
      <rPr>
        <b/>
        <sz val="10"/>
        <rFont val="Times New Roman"/>
        <family val="1"/>
      </rPr>
      <t xml:space="preserve">
</t>
    </r>
  </si>
  <si>
    <t>Piped Systems (Liquids)</t>
  </si>
  <si>
    <t>15.2.1</t>
  </si>
  <si>
    <t>15.2.1.1</t>
  </si>
  <si>
    <t>Ø 25 mm PPR</t>
  </si>
  <si>
    <t>15.2.1.2</t>
  </si>
  <si>
    <t>Ø 32 mm PPR</t>
  </si>
  <si>
    <t>15.2.1.3</t>
  </si>
  <si>
    <t>Ø 40 mm PPR</t>
  </si>
  <si>
    <t>15.2.2</t>
  </si>
  <si>
    <r>
      <t xml:space="preserve">Thermal Insulation
</t>
    </r>
    <r>
      <rPr>
        <sz val="10"/>
        <rFont val="Times New Roman"/>
        <family val="1"/>
      </rPr>
      <t xml:space="preserve">Thermal insulation 25mm thickness, 64kg/m3 density, complete with identification, all mastics, adhesive, mechanical fixings and final coverings.
</t>
    </r>
  </si>
  <si>
    <t>For Hot Water PPR Pipes</t>
  </si>
  <si>
    <t>15.2.2.1</t>
  </si>
  <si>
    <t>Ø 25 mm</t>
  </si>
  <si>
    <t>Ø 32 mm</t>
  </si>
  <si>
    <t>Ø 40 mm</t>
  </si>
  <si>
    <t>15.2.3</t>
  </si>
  <si>
    <r>
      <rPr>
        <b/>
        <sz val="10"/>
        <rFont val="Times New Roman"/>
        <family val="1"/>
      </rPr>
      <t>Connection to existing water network</t>
    </r>
    <r>
      <rPr>
        <sz val="10"/>
        <rFont val="Times New Roman"/>
        <family val="1"/>
      </rPr>
      <t xml:space="preserve">
Connection new network to existing water point from existing building with all necessary work to the approval of the engineer.
</t>
    </r>
  </si>
  <si>
    <t>HVAC SYSTEM</t>
  </si>
  <si>
    <t>15.3.1</t>
  </si>
  <si>
    <r>
      <rPr>
        <b/>
        <sz val="10"/>
        <rFont val="Times New Roman"/>
        <family val="1"/>
      </rPr>
      <t>Duct Work</t>
    </r>
    <r>
      <rPr>
        <sz val="10"/>
        <rFont val="Times New Roman"/>
        <family val="1"/>
      </rPr>
      <t xml:space="preserve">
Galvanized G90 steel sheet ducting gauge 22 or 24 depending on the duct size, complete with all fittings, split dampers, accessories, flexible connections, access panels, hangers and supports, and  accessories.
The work to be complete with all required fittings to the approval of the engineer.
</t>
    </r>
  </si>
  <si>
    <t>Kg</t>
  </si>
  <si>
    <t>15.3.2</t>
  </si>
  <si>
    <r>
      <rPr>
        <b/>
        <sz val="10"/>
        <rFont val="Times New Roman"/>
        <family val="1"/>
      </rPr>
      <t>Fiber Glass Insulation</t>
    </r>
    <r>
      <rPr>
        <sz val="10"/>
        <rFont val="Times New Roman"/>
        <family val="1"/>
      </rPr>
      <t xml:space="preserve">
2" thickness insulation, density 64 kg/m3, with vapour barrier for all supply &amp; return ducts to the approval of the engineer.
</t>
    </r>
  </si>
  <si>
    <t>15.3.3</t>
  </si>
  <si>
    <r>
      <rPr>
        <b/>
        <sz val="10"/>
        <rFont val="Times New Roman"/>
        <family val="1"/>
      </rPr>
      <t>Sound Liner</t>
    </r>
    <r>
      <rPr>
        <sz val="10"/>
        <rFont val="Times New Roman"/>
        <family val="1"/>
      </rPr>
      <t xml:space="preserve">
1/2" thickness internal duct insulation, density 32 kg/m3, (roll 1.2m x 30m) non fiber medical grade insulation with anti-bacterial and anti-fungal treatment for supply ducts up to 3 meters at least from the FCU to the approval of the engineer.
</t>
    </r>
  </si>
  <si>
    <t>15.3.4</t>
  </si>
  <si>
    <r>
      <rPr>
        <b/>
        <sz val="10"/>
        <rFont val="Times New Roman"/>
        <family val="1"/>
      </rPr>
      <t xml:space="preserve">Dampers
</t>
    </r>
    <r>
      <rPr>
        <sz val="10"/>
        <rFont val="Times New Roman"/>
        <family val="1"/>
      </rPr>
      <t xml:space="preserve">Supply &amp; installation of air outlets with all required connections to the approval of the engineer.
</t>
    </r>
  </si>
  <si>
    <t>15.3.4.1</t>
  </si>
  <si>
    <t>Volume Control Dampers</t>
  </si>
  <si>
    <t>15.3.4.1.1</t>
  </si>
  <si>
    <t>Ø8"</t>
  </si>
  <si>
    <t>15.3.4.1.2</t>
  </si>
  <si>
    <t>8"x10"</t>
  </si>
  <si>
    <t>15.3.4.1.3</t>
  </si>
  <si>
    <t>10"x10"</t>
  </si>
  <si>
    <t>12"x12"</t>
  </si>
  <si>
    <t>15.3.4.1.4</t>
  </si>
  <si>
    <t>14"x10"</t>
  </si>
  <si>
    <t>15.3.4.2</t>
  </si>
  <si>
    <t>Fire Dampers</t>
  </si>
  <si>
    <t>22"x10"</t>
  </si>
  <si>
    <t>15.3.5</t>
  </si>
  <si>
    <r>
      <t xml:space="preserve">Air Outlets
</t>
    </r>
    <r>
      <rPr>
        <sz val="10"/>
        <rFont val="Times New Roman"/>
        <family val="1"/>
      </rPr>
      <t>Supply and Fix the Following Complete with all Duct Connections, Plenum Boxes, Built-in Volume Dampers, and Framing.</t>
    </r>
    <r>
      <rPr>
        <b/>
        <sz val="10"/>
        <rFont val="Times New Roman"/>
        <family val="1"/>
      </rPr>
      <t xml:space="preserve">
</t>
    </r>
  </si>
  <si>
    <t>15.3.5.1</t>
  </si>
  <si>
    <t>12"x12" Supply Diffuser</t>
  </si>
  <si>
    <t>15.3.5.3</t>
  </si>
  <si>
    <t>18"x18" Supply Diffuser</t>
  </si>
  <si>
    <t>15.3.5.5</t>
  </si>
  <si>
    <t>12"x12" Return Diffuser</t>
  </si>
  <si>
    <t>15.3.5.6</t>
  </si>
  <si>
    <t>18"x18" Return Diffuser</t>
  </si>
  <si>
    <t>15.3.5.7</t>
  </si>
  <si>
    <t>6"x6" Exhaust Diffuser</t>
  </si>
  <si>
    <t>15.3.5.8</t>
  </si>
  <si>
    <t>9"x9" Exhaust Diffuser</t>
  </si>
  <si>
    <t>12"x12" Exhaust Diffuser</t>
  </si>
  <si>
    <t>8"x8" Louvers with wire mesh</t>
  </si>
  <si>
    <t>15.3.6</t>
  </si>
  <si>
    <r>
      <t xml:space="preserve">Filters
</t>
    </r>
    <r>
      <rPr>
        <sz val="10"/>
        <rFont val="Times New Roman"/>
        <family val="1"/>
      </rPr>
      <t>Supply &amp; Install of filter box complete with all necessary accessories and fittings, access door for maintenance.</t>
    </r>
    <r>
      <rPr>
        <b/>
        <sz val="10"/>
        <rFont val="Times New Roman"/>
        <family val="1"/>
      </rPr>
      <t xml:space="preserve">
</t>
    </r>
  </si>
  <si>
    <t>15.3.6.1</t>
  </si>
  <si>
    <t>MERV-13 (Efficiency ≥ 75% (0.3–1.0 microns)</t>
  </si>
  <si>
    <t>15.3.6.1.1</t>
  </si>
  <si>
    <t>12"x10"</t>
  </si>
  <si>
    <t>15.3.6.1.2</t>
  </si>
  <si>
    <t>15.3.6.1.3</t>
  </si>
  <si>
    <t>16"x10"</t>
  </si>
  <si>
    <t>15.3.6.1.4</t>
  </si>
  <si>
    <t>18"x10"</t>
  </si>
  <si>
    <t>15.3.6.1.5</t>
  </si>
  <si>
    <t>20"x10"</t>
  </si>
  <si>
    <t>15.3.6.1.6</t>
  </si>
  <si>
    <t>15.3.6.1.7</t>
  </si>
  <si>
    <t>24"x10"</t>
  </si>
  <si>
    <t>15.3.6.2</t>
  </si>
  <si>
    <t>15.3.6.2.1</t>
  </si>
  <si>
    <t>15.3.7</t>
  </si>
  <si>
    <r>
      <t xml:space="preserve">Air Conditioning Unit (Inverter Type)
</t>
    </r>
    <r>
      <rPr>
        <sz val="10"/>
        <rFont val="Times New Roman"/>
        <family val="1"/>
      </rPr>
      <t>DX air conditioning unit, inverter type, including all necessary accessories, fixing and connections, supports, anti-vibration, wiring and connection, testing and commissioning. The Contractor should submit shop drawings for approval by the Engineer. Works should be based on standard installation details to the approval of the engineer.</t>
    </r>
  </si>
  <si>
    <t>15.3.7.1</t>
  </si>
  <si>
    <t>Split Type - AC-IU-Type 1 (12,000 Btu/hr.), OU Type 1 (12,000 Btu/hr.) - Wall Mounted (UPS &amp; Batteries Room)</t>
  </si>
  <si>
    <t>15.3.7.2</t>
  </si>
  <si>
    <t>Ducted Type - AC-IU-Type 2 (12,000 Btu/hr.), OU Type 2 (12,000 Btu/hr.) - Ceiling Mounted</t>
  </si>
  <si>
    <t>15.3.7.3</t>
  </si>
  <si>
    <t>Ducted Type - AC-IU-Type 2 (18,000 Btu/hr.), OU Type 2 (18,000 Btu/hr.) - Ceiling Mounted</t>
  </si>
  <si>
    <t>15.3.7.4</t>
  </si>
  <si>
    <t>Ducted Type - AC-IU-Type 2 (24,000 Btu/hr.), OU Type 2 (24,000 Btu/hr.) - Ceiling Mounted</t>
  </si>
  <si>
    <t>15.3.7.5</t>
  </si>
  <si>
    <t>Split Type - AC-IU-Type 1 (18,000 Btu/hr.), OU Type 1 (18,000 Btu/hr.) - Wall Mounted</t>
  </si>
  <si>
    <t>15.3.7.6</t>
  </si>
  <si>
    <t>Ducted Type - AC-IU-Type 2 (30,000 Btu/hr.), OU Type 2 (30,000 Btu/hr.) - Ceiling Mounted</t>
  </si>
  <si>
    <t>15.3.7.7</t>
  </si>
  <si>
    <t>15.3.7.8</t>
  </si>
  <si>
    <t>15.3.7.9</t>
  </si>
  <si>
    <t>15.3.8</t>
  </si>
  <si>
    <r>
      <rPr>
        <b/>
        <sz val="10"/>
        <rFont val="Times New Roman"/>
        <family val="1"/>
      </rPr>
      <t>Copper Pipes</t>
    </r>
    <r>
      <rPr>
        <sz val="10"/>
        <rFont val="Times New Roman"/>
        <family val="1"/>
      </rPr>
      <t xml:space="preserve">
Supply, install and test copper pipes for air conditioning units, including 13mm insulation with an external weather-proof tape, price is per meter sum of each type of installed pipe works. Cost to include all accessories, connections, pipe supports, Trap and all necessary accessories and fittings, testing and commissioning. The Contractor should submit shop drawings for approval by the Engineer. Works should be to the approval of the engineer.
Copper pipes size and diameter to be verified and submitted by the contractor for the approval of the engineer.
</t>
    </r>
  </si>
  <si>
    <t>15.3.8.1</t>
  </si>
  <si>
    <t>Pipe, diameter (1/2";1/4")</t>
  </si>
  <si>
    <t>15.3.8.2</t>
  </si>
  <si>
    <t>Pipe, diameter (3/8";5/8")</t>
  </si>
  <si>
    <t>15.3.9</t>
  </si>
  <si>
    <t>15.3.10</t>
  </si>
  <si>
    <r>
      <rPr>
        <b/>
        <sz val="10"/>
        <rFont val="Times New Roman"/>
        <family val="1"/>
      </rPr>
      <t>Fans</t>
    </r>
    <r>
      <rPr>
        <sz val="10"/>
        <rFont val="Times New Roman"/>
        <family val="1"/>
      </rPr>
      <t xml:space="preserve">
Supply, install and connect ventilation fans including all necessary accessories and connections. Fan shall be of high quality material and good manufacturing brand.
Contractor shall submit complete shop drawing for the approval of engineer.
</t>
    </r>
  </si>
  <si>
    <t>15.3.10.1</t>
  </si>
  <si>
    <t>Toilet Extract Fans</t>
  </si>
  <si>
    <t>15.3.10.1.1</t>
  </si>
  <si>
    <t>TEAF-01, 75 CFM, Ceiling Fan</t>
  </si>
  <si>
    <t>15.3.10.2</t>
  </si>
  <si>
    <r>
      <t xml:space="preserve">Fresh Air &amp; Exhaust Fans
</t>
    </r>
    <r>
      <rPr>
        <sz val="10"/>
        <rFont val="Times New Roman"/>
        <family val="1"/>
      </rPr>
      <t>Supply &amp; install ducted inline fans and to be mounted in acoustic insulated enclosures (boxes) and rated IP65.</t>
    </r>
    <r>
      <rPr>
        <b/>
        <sz val="10"/>
        <rFont val="Times New Roman"/>
        <family val="1"/>
      </rPr>
      <t xml:space="preserve">
</t>
    </r>
  </si>
  <si>
    <t>15.3.10.2.1</t>
  </si>
  <si>
    <t>EAF-01, 80 CFM, Ducted Inline</t>
  </si>
  <si>
    <t>15.3.10.2.2</t>
  </si>
  <si>
    <t>EAF-01, 200 CFM, Ducted Inline</t>
  </si>
  <si>
    <t>15.3.10.2.3</t>
  </si>
  <si>
    <t>EAF-01, 250 CFM, Ducted Inline</t>
  </si>
  <si>
    <t>15.3.10.2.4</t>
  </si>
  <si>
    <t>EAF-02, 140 CFM, Ducted Inline</t>
  </si>
  <si>
    <t>15.3.10.2.5</t>
  </si>
  <si>
    <t>FAF-01, 600 CFM, Ducted Inline</t>
  </si>
  <si>
    <r>
      <t xml:space="preserve">Air to Air Heat Exchangers
</t>
    </r>
    <r>
      <rPr>
        <sz val="10"/>
        <rFont val="Times New Roman"/>
        <family val="1"/>
      </rPr>
      <t xml:space="preserve">Supply &amp; Install of Air to Air heat exchangers (plate type) to help Transfer thermal energy from exhaust air to pre-condition fresh air before entering the ducted AC unit. 
</t>
    </r>
  </si>
  <si>
    <t>Plate Heat Exchanger (Sensible heat recovery) made of aluminum plates to transfer heat between air streams without mixing them.</t>
  </si>
  <si>
    <r>
      <rPr>
        <b/>
        <sz val="10"/>
        <rFont val="Times New Roman"/>
        <family val="1"/>
      </rPr>
      <t>Exhaust Pipes</t>
    </r>
    <r>
      <rPr>
        <sz val="10"/>
        <rFont val="Times New Roman"/>
        <family val="1"/>
      </rPr>
      <t xml:space="preserve">
Supply, install and test exhaust air pipes, PVC, price is per meter sum of each type of installed pipe works. Cost to include all accessories, connections, reducers, condensate trap at each unit, pipe supports and all necessary connections, accessories and fittings. The Contractor should submit shop drawings for approval by the Engineer. Works should be based on standard installation details to the approval of the engineer.
</t>
    </r>
  </si>
  <si>
    <t>Ø 5" PVC</t>
  </si>
  <si>
    <t>Ø 6" PVC</t>
  </si>
  <si>
    <r>
      <rPr>
        <b/>
        <sz val="10"/>
        <rFont val="Times New Roman"/>
        <family val="1"/>
      </rPr>
      <t>Relocation of Compressors</t>
    </r>
    <r>
      <rPr>
        <sz val="10"/>
        <rFont val="Times New Roman"/>
        <family val="1"/>
      </rPr>
      <t xml:space="preserve">
Relocate the existing compressors to the new roof due to the new constructions on the existing roof, with all copper pipes, insulations, supports, gas filling and accessories.
</t>
    </r>
  </si>
  <si>
    <r>
      <t xml:space="preserve">Medical Gas
</t>
    </r>
    <r>
      <rPr>
        <sz val="10"/>
        <rFont val="Times New Roman"/>
        <family val="1"/>
      </rPr>
      <t>Supply and install complete Medical Gas system needed with all fittings, valves, mixers, traps, hangers, fasteners and clips. Cost to include all related connections and accessories as per Engineer instructions.</t>
    </r>
    <r>
      <rPr>
        <b/>
        <sz val="10"/>
        <rFont val="Times New Roman"/>
        <family val="1"/>
      </rPr>
      <t xml:space="preserve">
</t>
    </r>
  </si>
  <si>
    <t>15.4.1</t>
  </si>
  <si>
    <r>
      <t xml:space="preserve">Pipes
</t>
    </r>
    <r>
      <rPr>
        <sz val="10"/>
        <rFont val="Times New Roman"/>
        <family val="1"/>
      </rPr>
      <t>Supply &amp; installation of pipes suitable for medical use degreased, drained, cleaned, sterilized, capped at both extremities and Tested at a 15bar pressure by the manufacturer, different diameters for:</t>
    </r>
    <r>
      <rPr>
        <b/>
        <sz val="10"/>
        <rFont val="Times New Roman"/>
        <family val="1"/>
      </rPr>
      <t xml:space="preserve">
</t>
    </r>
  </si>
  <si>
    <t>15.4.1.1</t>
  </si>
  <si>
    <t>Red Copper Pipes</t>
  </si>
  <si>
    <t>15.4.1.1.1</t>
  </si>
  <si>
    <t>15mm</t>
  </si>
  <si>
    <t>15.4.1.1.2</t>
  </si>
  <si>
    <t>22mm</t>
  </si>
  <si>
    <t>15.4.2</t>
  </si>
  <si>
    <r>
      <t xml:space="preserve">Outlets- BS (HTM 02-01)
</t>
    </r>
    <r>
      <rPr>
        <sz val="10"/>
        <rFont val="Times New Roman"/>
        <family val="1"/>
      </rPr>
      <t>Supply, installation, testing, and commissioning of British Standard (BS) type medical gas outlets for hospital use. The outlets shall be designed to provide a secure, color-coded, and gas-specific connection for medical gases, ensuring compatibility with BS EN 737-1 / ISO 9170-1 standards. Each outlet shall have a non-interchangeable gas-specific configuration to prevent cross-connection errors. The outlets shall be wall-mounted, ceiling-mounted, or bed-head unit compatible, incorporating a durable and tamper-resistant design, and shall include an integrated shut-off mechanism for safety.</t>
    </r>
  </si>
  <si>
    <t>One set of the following outlets</t>
  </si>
  <si>
    <t>Oxygen</t>
  </si>
  <si>
    <t>Compressed Air 4 bar</t>
  </si>
  <si>
    <t>Vacuum</t>
  </si>
  <si>
    <t>15.4.2.1</t>
  </si>
  <si>
    <t>15.4.2.1.1</t>
  </si>
  <si>
    <t>15.4.2.1.2</t>
  </si>
  <si>
    <t>15.4.2.1.3</t>
  </si>
  <si>
    <t>15.4.2.1.4</t>
  </si>
  <si>
    <t>N2O</t>
  </si>
  <si>
    <t>15.4.2.1.5</t>
  </si>
  <si>
    <t>AGSS</t>
  </si>
  <si>
    <t>15.4.3</t>
  </si>
  <si>
    <r>
      <t xml:space="preserve">Outlets- NF
</t>
    </r>
    <r>
      <rPr>
        <sz val="10"/>
        <rFont val="Times New Roman"/>
        <family val="1"/>
      </rPr>
      <t>Supply, installation, testing, and commissioning of NF (Norme Française) standard medical gas outlets for hospital and healthcare facility use. The outlets shall be designed to provide a secure, color-coded, and gas-specific connection, ensuring compliance with NF S 90-116 / ISO 9170-1 standards. Each outlet shall feature a non-interchangeable gas-specific connection to prevent cross-connection errors.
The outlets shall be wall-mounted, ceiling-mounted, or bed-head unit compatible, featuring a robust, tamper-resistant design with an integrated self-sealing mechanism for safety. The body shall be constructed from high-quality, corrosion-resistant materials, ensuring durability and long-term performance.</t>
    </r>
    <r>
      <rPr>
        <b/>
        <sz val="10"/>
        <rFont val="Times New Roman"/>
        <family val="1"/>
      </rPr>
      <t xml:space="preserve">
</t>
    </r>
  </si>
  <si>
    <t>15.4.3.1</t>
  </si>
  <si>
    <t>The following outlets</t>
  </si>
  <si>
    <t>15.4.3.1.1</t>
  </si>
  <si>
    <t>15.4.3.1.2</t>
  </si>
  <si>
    <t>15.4.3.1.3</t>
  </si>
  <si>
    <t>15.4.3.1.4</t>
  </si>
  <si>
    <t>15.4.3.1.5</t>
  </si>
  <si>
    <t>15.4.4</t>
  </si>
  <si>
    <t>15.4.5</t>
  </si>
  <si>
    <t>15.4.6</t>
  </si>
  <si>
    <r>
      <t xml:space="preserve">Connection to Existing System Medical Gas System
</t>
    </r>
    <r>
      <rPr>
        <sz val="10"/>
        <rFont val="Times New Roman"/>
        <family val="1"/>
      </rPr>
      <t>Connection of the new medical gas components to the existing</t>
    </r>
    <r>
      <rPr>
        <b/>
        <sz val="10"/>
        <rFont val="Times New Roman"/>
        <family val="1"/>
      </rPr>
      <t xml:space="preserve"> </t>
    </r>
    <r>
      <rPr>
        <sz val="10"/>
        <rFont val="Times New Roman"/>
        <family val="1"/>
      </rPr>
      <t xml:space="preserve">systems with all necessary piping, fittings, connections and accessories.
</t>
    </r>
  </si>
  <si>
    <t>15.4.7</t>
  </si>
  <si>
    <r>
      <rPr>
        <sz val="10"/>
        <rFont val="Times New Roman"/>
        <family val="1"/>
      </rPr>
      <t>Relocation of existing Medical Gas outlets with all necessary piping, connections and civil works as per the new layout of the new equipment</t>
    </r>
    <r>
      <rPr>
        <b/>
        <sz val="10"/>
        <rFont val="Times New Roman"/>
        <family val="1"/>
      </rPr>
      <t xml:space="preserve">.
</t>
    </r>
  </si>
  <si>
    <t>FIRE PROTECTION SYSTEM</t>
  </si>
  <si>
    <t>15.5.1</t>
  </si>
  <si>
    <r>
      <rPr>
        <b/>
        <sz val="10"/>
        <rFont val="Times New Roman"/>
        <family val="1"/>
      </rPr>
      <t>Fire Extinguisher</t>
    </r>
  </si>
  <si>
    <t>15.5.1.1</t>
  </si>
  <si>
    <t>Portable Fire Extinguisher CO2 type 6 Kg</t>
  </si>
  <si>
    <r>
      <t xml:space="preserve">Mechanical Shafts:
</t>
    </r>
    <r>
      <rPr>
        <sz val="10"/>
        <rFont val="Times New Roman"/>
        <family val="1"/>
      </rPr>
      <t>Re-routing of existing Mechanical installations from existing shaft to a new shaft as per the latest Architectural Layouts including all piping, ducting, risers, supports and accessories.</t>
    </r>
    <r>
      <rPr>
        <b/>
        <sz val="10"/>
        <rFont val="Times New Roman"/>
        <family val="1"/>
      </rPr>
      <t xml:space="preserve">
</t>
    </r>
  </si>
  <si>
    <r>
      <rPr>
        <b/>
        <sz val="10"/>
        <rFont val="Times New Roman"/>
        <family val="1"/>
      </rPr>
      <t>Maintenance of Existing AC Units</t>
    </r>
    <r>
      <rPr>
        <sz val="10"/>
        <rFont val="Times New Roman"/>
        <family val="1"/>
      </rPr>
      <t xml:space="preserve">
For Existing Split AC Unit (12000 BTU/hr):
Cleaning of AC components and filters
Testing of gas pressure and refilling if needed
Flushing condensate drain pipes
Copper pipes insulation repair if needed
</t>
    </r>
  </si>
  <si>
    <t>Dirty Utility Fixtures</t>
  </si>
  <si>
    <t>8.7.1</t>
  </si>
  <si>
    <t>8.7.2</t>
  </si>
  <si>
    <r>
      <t xml:space="preserve">Lead lining 2mm
Cath Lab 
</t>
    </r>
    <r>
      <rPr>
        <sz val="10"/>
        <rFont val="Times New Roman"/>
        <family val="1"/>
      </rPr>
      <t>Lead Linning to medical areas where indicated. 
Work includes: surface preparation, support system and installation including all accessories and screws, bolts.. Ready to receive gypsum or cement board.
- fixation to be in slab and ceiling not on walls
- height 220cm from FFL
- overlap 5cm between sheets with special overlap detail 3x3cm to cover screws or bolts
- screws and bolts to be radio-opaque other wise fixation detail to be approved
- wirings and mep fittings to be routed not through the lining itslef. Detail to be provided.</t>
    </r>
    <r>
      <rPr>
        <b/>
        <sz val="10"/>
        <rFont val="Times New Roman"/>
        <family val="1"/>
      </rPr>
      <t xml:space="preserve">
</t>
    </r>
  </si>
  <si>
    <r>
      <t xml:space="preserve">Antistatic Vinyl Flooring for medical areas
</t>
    </r>
    <r>
      <rPr>
        <sz val="10"/>
        <rFont val="Times New Roman"/>
        <family val="1"/>
      </rPr>
      <t>Supply and install PVC vinyl sheets, 2.0 mm thick flexible, homogeneous, antistatic, sound absorbent, easy to roll on equipment, antibacterial, with seamless welded joints, to provide a safe continuous water proof surface. Coved up the walls, with 8 cm skirting support kit, all corners shall be rounded slightly to prevent the harboring of dust and bacteria. Extruded aluminum door steps should be provided at all outer limit doors, all as specified, shown on the drawings and to the best know how of the corresponding engineering trade.
Colors and color combination, design, and shape of vinyl flooring should be approved by engineer prior to installation
Work to include:
- Shop drawing for design, shape and colors of vinyl flooring should be submitted for each area separately for engineer approval
- Remove all existing  PVC vinyl and skirting (if any)
- Treat wall base at the location of the existing skirting (if required)
- Prepare subfloor for a smooth flooring base
- Apply self leveling special materials to assure Vinyl best seamless finishing (if needed) 
- Install new coved skirting profile
- Place approved glue as specified by the vinyl manufactured
- Install the seamless PVC vinyl on both flooring and skirting profile
- Provide all labors and materials, screw, extruded aluminum doorstep … etc, and needed items as per the Engineer instructions and approval.
All work should be executed by certified personel to the engineer  requirements and as per required specifications for materials and executions.</t>
    </r>
  </si>
  <si>
    <t xml:space="preserve">Drill and clean holes;Inject epoxy resin (Use Hilti,Team-pro or equivalent; Technical data sheet to be submitted to the consultant for approval prior to construction) and install M20 epoxy anchored rods to the required depth/embedment as per drawings. 
</t>
  </si>
  <si>
    <r>
      <rPr>
        <b/>
        <sz val="10"/>
        <rFont val="Times New Roman"/>
        <family val="1"/>
      </rPr>
      <t xml:space="preserve">Connection Detail
</t>
    </r>
    <r>
      <rPr>
        <sz val="10"/>
        <rFont val="Times New Roman"/>
        <family val="1"/>
      </rPr>
      <t xml:space="preserve">Provision of all necessary materials, labor, tools, and equipment to execute the connection of the machine steel plates to the existing slab, complete as per drawings and Engineer’s instructions.
Works to include
- Slab testing to identify slab type and thickness
- Removal of floor tiles and bedding as required
- Disposal of debris
- Surface preparation of existing concrete substrate
</t>
    </r>
  </si>
  <si>
    <t xml:space="preserve">Non-shrinkage grout (Technical data sheet to be submitted to the consultant for approval prior to construction)
- Pour high-strength non-shrink grout (f’c &gt; 35 Mpa) around/under the machine floor plate and at specified areas; cure and finish to match required levels.
</t>
  </si>
  <si>
    <r>
      <t xml:space="preserve">Medical Grade Cubicle Curtain (Perforated / Fire-Resistant Type)
</t>
    </r>
    <r>
      <rPr>
        <sz val="10"/>
        <rFont val="Times New Roman"/>
        <family val="1"/>
      </rPr>
      <t xml:space="preserve">Supply and install medical-grade cubicle curtain system fabricated from antimicrobial and anti-fungal, washable, and flame-retardant treated fabric compliant with hospital infection control standards. 
Curtain to be perforated (mesh) at the upper portion (approximately top 300–400 mm) to allow for HVAC air distribution and light transmission, and solid fabric at lower portion for patient privacy.
Curtain fabric shall have a minimum fabric weight: 180–220 g/m²; it shall be washable and reusable; colorfast to washing and disinfectants
Curtain fabric shall be fire-resistant in accordance with NFPA 701 / BS 5867 Part 2 Type B standards and resistant to mildew, fading, and discoloration. The curtain shall be machine washable and designed for frequent laundering without degradation.
Curtain shall be provided with anodized aluminum curtain track system, complete with gliders, carriers, and all necessary accessories for smooth and silent operation.
Dimensions to be supplied as per room layout and manufacturer’s standard width and height (typically from ceiling track to 300 mm above finished floor).
Color / Finish: As approved by consultant / architect.
</t>
    </r>
  </si>
  <si>
    <t xml:space="preserve">Under Floor Cable Duct 300x100 mm, with heavy duty cover (for the machine's system cables) - including all related works. Shall withstand the weight of a person and shall have minimum dimension and thickness as per Medical Equipment Supplier Shop Drawings
</t>
  </si>
  <si>
    <t xml:space="preserve">Under Floor Cable Duct 200x100 mm, with heavy duty cover (for the machine's system cables) - including all related works.
Shall withstand the weight of a person and shall have minimum dimension and thickness as per Medical Equipment Supplier Shop Drawings
</t>
  </si>
  <si>
    <t>Handsfree Intercom (Outdoor Unit)</t>
  </si>
  <si>
    <t>Handsfree Intercom (Indoor Unit)</t>
  </si>
  <si>
    <t>16.10.8</t>
  </si>
  <si>
    <t>Interphone (Outdoor Unit)</t>
  </si>
  <si>
    <t>Interphone (Indoor Unit)</t>
  </si>
  <si>
    <t>16.6.2.7</t>
  </si>
  <si>
    <t>16.6.2.8</t>
  </si>
  <si>
    <t xml:space="preserve">Wall mounted simplex socket for UPS (Dedicated for Medical Gas Alarm - on a Dedicated Circuit) </t>
  </si>
  <si>
    <t>16.9.1.11</t>
  </si>
  <si>
    <t xml:space="preserve">Electrical connection including all related works (conduits, wires, alarms, horns, etc.) for Alarm System integration for real-time monitoring and alerts, to sound locally and to be reported to the hospital monitoring system (Control room, BMS, Maintenance department). In the case of the absence of BMS system, sound horn and strobe light are needed.
</t>
  </si>
  <si>
    <t>MERV-14 (Efficiency ≥ 85% (0.3–1.0 microns)</t>
  </si>
  <si>
    <t>Ducted Type - AC-IU-Type 2 (36,000 Btu/hr.), OU Type 2 (36,000 Btu/hr.) - Ceiling Mounted - High Static</t>
  </si>
  <si>
    <t>Ducted Type - AC-IU-Type 2 (42,000 Btu/hr.), OU Type 2 (42,000 Btu/hr.) - Ceiling Mounted - High Static</t>
  </si>
  <si>
    <t>Ducted Type - AC-IU-Type 2 (48,000 Btu/hr.), OU Type 2 (48,000 Btu/hr.) - Ceiling Mounted - High Static</t>
  </si>
  <si>
    <r>
      <t xml:space="preserve">Double Stage Regulating Panel 
</t>
    </r>
    <r>
      <rPr>
        <sz val="10"/>
        <rFont val="Times New Roman"/>
        <family val="1"/>
      </rPr>
      <t>Supply, installation, testing, and commissioning of a double-stage regulating Panel designed for precise pressure control in medical gas pipeline systems with all necessary fittings, supports, accessories. The unit shall include:
- Double-stage regulation for precise pressure control and uninterrupted gas supply.
- Valve assembly with individual shut-off for emergency isolation.
- Pressure monitoring gauges for inlet and outlet pressures.
- Alarm system integration for real-time monitoring and alerts, to sound locally and to be reported to the hospital monitoring system (control room/BMS room/maintenance department). In the case of the absence of BMS system, sound horn and strobe light are needed.</t>
    </r>
    <r>
      <rPr>
        <b/>
        <sz val="10"/>
        <rFont val="Times New Roman"/>
        <family val="1"/>
      </rPr>
      <t xml:space="preserve">
</t>
    </r>
  </si>
  <si>
    <r>
      <t xml:space="preserve">AVSU (BS Compatible)
</t>
    </r>
    <r>
      <rPr>
        <sz val="10"/>
        <rFont val="Times New Roman"/>
        <family val="1"/>
      </rPr>
      <t xml:space="preserve">Supply, installation, testing, and commissioning of Area Valve Service Unit (AVSU) for medical gas pipeline systems to provide local isolation of medical gas supply in specific hospital zones for maintenance, emergency shutdown, or system control.
The AVSU shall feature:
- Gas-specific, clearly labeled shut-off valves for oxygen, nitrous oxide, medical air, vacuum, and other medical gases as required.
- Lockable access panel with a transparent viewing window for secure operation.
- Pressure gauges to monitor inlet pressure for each gas service.
- Alarm system integration for real-time monitoring and alerts, to sound locally and to be reported to the hospital monitoring system (control room/BMS room/maintenance department). In the case of the absence of BMS system, sound horn and strobe light are needed.
- High-quality, corrosion-resistant materials ensuring durability and leak-proof operation.
The unit shall be surface-mounted or recessed, as per project requirements, and installed with all necessary fittings, supports, and identification labels. </t>
    </r>
    <r>
      <rPr>
        <b/>
        <sz val="10"/>
        <rFont val="Times New Roman"/>
        <family val="1"/>
      </rPr>
      <t xml:space="preserve">
</t>
    </r>
  </si>
  <si>
    <t>Relocating and reinstallation of Existing gravel</t>
  </si>
  <si>
    <r>
      <rPr>
        <b/>
        <sz val="10"/>
        <rFont val="Times New Roman"/>
        <family val="1"/>
      </rPr>
      <t>Concrete Works:</t>
    </r>
    <r>
      <rPr>
        <sz val="10"/>
        <rFont val="Times New Roman"/>
        <family val="1"/>
      </rPr>
      <t xml:space="preserve">
All cement to be ordinary Portland cement and all shuttering should be plywood to ensure acceptable fairfaced concrete faces:
- Use vibraters during casting concrete
- Cost of concrete to include materials, labors, steel reinforcement , casting and concrete cylinders testing.
- Contractor should submit shop drawings as per the contract drawings
</t>
    </r>
  </si>
  <si>
    <r>
      <rPr>
        <b/>
        <sz val="10"/>
        <rFont val="Times New Roman"/>
        <family val="1"/>
      </rPr>
      <t>Reinforced Concrete:</t>
    </r>
    <r>
      <rPr>
        <sz val="10"/>
        <rFont val="Times New Roman"/>
        <family val="1"/>
      </rPr>
      <t xml:space="preserve">
Supply, cast and vibrate concrete for all structural elements with a cylindrical compressive strength “F'c=35Mpa", cost to includes:
- Formwork
- Steel reinforcement
- Watering the concrete
- Labors
- Drilling, cleaning, epoxy resin, steel dowels, coring and grooves.
- All needed  work as per Specifications and the Engineer instructions.
</t>
    </r>
  </si>
  <si>
    <r>
      <rPr>
        <b/>
        <sz val="10"/>
        <rFont val="Times New Roman"/>
        <family val="1"/>
      </rPr>
      <t>Timber counter for CU room 
General description:</t>
    </r>
    <r>
      <rPr>
        <sz val="10"/>
        <rFont val="Times New Roman"/>
        <family val="1"/>
      </rPr>
      <t xml:space="preserve">
- Supply and install the following benchtop, under counter and above counter modular cabinets in the below selection and configuration as per the attached drawings,:
- Compartment dividers, adjustable shelves, drawers… in 18 mm thick waterproof lamaica wood white finish (Egger, KronoSwiss,  Losane or equivalent)
- All necessary hardware, ironmongery and accessories including but not limited to soft close hinges and drawer runners with powder coated metal guide, cabinet adjustable feet, aluminum skirting… (Hettich, Blum, Grass or equivalent)
- Reservation for mechanical works (mixers, angle valves, accessories, etc. should be taken into consideration depending on the selected configuration
</t>
    </r>
  </si>
  <si>
    <r>
      <t xml:space="preserve">ACOUSTICAL CEILINGS
</t>
    </r>
    <r>
      <rPr>
        <sz val="10"/>
        <rFont val="Times New Roman"/>
        <family val="1"/>
      </rPr>
      <t xml:space="preserve">Suspended acoustical ceilings as specified and detailed, installed complete; INCLUDING for suspension systems assemblies and metallic structure; anchors, hangers expansion joints and fixings; trim and accessories; and all other related ancillaries as indicated or required
</t>
    </r>
    <r>
      <rPr>
        <b/>
        <sz val="10"/>
        <rFont val="Times New Roman"/>
        <family val="1"/>
      </rPr>
      <t xml:space="preserve">- </t>
    </r>
    <r>
      <rPr>
        <sz val="10"/>
        <rFont val="Times New Roman"/>
        <family val="1"/>
      </rPr>
      <t xml:space="preserve">Surface finish in procedure room, to comply with HTM 60 - category; smooth, imperforate and jointless, normal humidity, spread of flame: class 1.
- Surface finish in lobby, nursing station to comply with HTM 60 - category 4: normal humidity, spread of flame: class 0.
- Surface finish in assessment/exam, soiled utility, nursery, inpatient rooms, dirty utility, to comply with HTM 60 - category 5: normal humidity, spread of flame: class 1
</t>
    </r>
  </si>
  <si>
    <r>
      <rPr>
        <b/>
        <sz val="10"/>
        <rFont val="Times New Roman"/>
        <family val="1"/>
      </rPr>
      <t xml:space="preserve">Surgical Double Scrub Sink
</t>
    </r>
    <r>
      <rPr>
        <sz val="10"/>
        <rFont val="Times New Roman"/>
        <family val="1"/>
      </rPr>
      <t xml:space="preserve">Single-compartment sink (70×40×30 cm, W×D×H) stainless steel grade 304 wall mounted knee operated with deep sloping basin and splash guard to prevent water splash outside sink area equipped with adjustable thermostatic controlled pressure regulating valve, stop strainers for easy maintenance, high mount swivel goose-neck spout with adjustable swivel spray aerator, flow control valve, backflow preventors, infrared operated sinks, 1/2" chrome single lever mixers, and to be complied with infection control standards and regulations. Work to include all necessary accessories and fittings.
</t>
    </r>
  </si>
  <si>
    <r>
      <rPr>
        <b/>
        <sz val="10"/>
        <rFont val="Times New Roman"/>
        <family val="1"/>
      </rPr>
      <t>Mop Sink</t>
    </r>
    <r>
      <rPr>
        <sz val="10"/>
        <rFont val="Times New Roman"/>
        <family val="1"/>
      </rPr>
      <t xml:space="preserve"> 
Supply and install Mop Sink : SS 304 2mm thick, 600 x 600mm, 850mm deep, wall hung with supporting legs, bucket grating complete with the following trim and accessories Lecico or approved equal:
1. 1/2" tap, Twyfords No. 54204
2. 2" grid waste, Twyfords No. 54353
3. stainless steel hinged bucket grating
4. supporting legs, 300mm high
5. two built-in cantilever brackets
6. plastic 1 1/2" tubular P-trap.</t>
    </r>
  </si>
  <si>
    <r>
      <rPr>
        <b/>
        <sz val="10"/>
        <rFont val="Times New Roman"/>
        <family val="1"/>
      </rPr>
      <t>Timber Countertop For nurse station</t>
    </r>
    <r>
      <rPr>
        <sz val="10"/>
        <rFont val="Times New Roman"/>
        <family val="1"/>
      </rPr>
      <t xml:space="preserve">
Supply and install a complete nurse station unit comprising a 24mm  laminated wood countertop (Egger, KronoSwiss, Losane, or approved equivalent) with overall dimensions of 65 cm depth x Lm length x 73 cm height. The unit shall include integrated desk pedestals and all necessary fittings such as concealed soft-close hinges, stainless steel adjustable brackets, full-extension under-mounted drawer runners, knobs, locks, and any other required accessories for a fully functional setup. All edges shall be smooth and sealed, with materials and finishes subject to client approval. 
</t>
    </r>
  </si>
  <si>
    <r>
      <rPr>
        <b/>
        <sz val="10"/>
        <rFont val="Times New Roman"/>
        <family val="1"/>
      </rPr>
      <t xml:space="preserve">Steel doors and Steel  frames
</t>
    </r>
    <r>
      <rPr>
        <sz val="10"/>
        <rFont val="Times New Roman"/>
        <family val="1"/>
      </rPr>
      <t xml:space="preserve">Supply and install a new steel door with all necessary welding, smoothing, grinding and infill all cavities with steel putty to the whole members of the element with two layers of base paint (زيرقون بحري) and two layers of final paint (epoxy) with the requested items to complete the works.
- Locks cylinder  EU imported
- Hinges Metal  EU imported
- Handles  Metal  EU imported
- Metal Frame
- Apply  louvers with fly net where applicable. 
- Contractor shall submit detailed shop drawing for approval prior to the commencement of work.
All needed items as the Engineer instructions
</t>
    </r>
  </si>
  <si>
    <r>
      <rPr>
        <b/>
        <sz val="10"/>
        <rFont val="Times New Roman"/>
        <family val="1"/>
      </rPr>
      <t>New Glazed Aluminum Panels with Double Glass</t>
    </r>
    <r>
      <rPr>
        <sz val="10"/>
        <rFont val="Times New Roman"/>
        <family val="1"/>
      </rPr>
      <t xml:space="preserve">
Supply and install new glazed aluminum panels with double glazing, similar to the existing panels in the hospital. This includes:
Removal and disposal of existing panels as required
Fabrication and installation of aluminum frames and double-glazed glass panels
Ensuring panels match the existing design and specifications
Sealing and weatherproofing to ensure durability and energy efficiency
All related ancillary work, including adjustments, finishing, and quality checks</t>
    </r>
  </si>
  <si>
    <r>
      <rPr>
        <b/>
        <sz val="10"/>
        <rFont val="Times New Roman"/>
        <family val="1"/>
      </rPr>
      <t>Uninterruptible power supply system UP</t>
    </r>
    <r>
      <rPr>
        <sz val="10"/>
        <rFont val="Times New Roman"/>
        <family val="1"/>
      </rPr>
      <t>S
Supply, install connect, test and commission the following Uninterruptible power supply Unit complete with batteries 30 minutes autonomy at half load, charger, inverter transfer switch, breakers and manual by-pass switch and all needed cables, panel board, circuit breakers, bus, Control interfaces software, and all needed accessories.</t>
    </r>
  </si>
  <si>
    <r>
      <t xml:space="preserve">Cable Tray 
</t>
    </r>
    <r>
      <rPr>
        <sz val="10"/>
        <rFont val="Times New Roman"/>
        <family val="1"/>
      </rPr>
      <t>Supply, install the following cable tray, hot dip galvanized complete including cable tray, support and all related accessories. In addition to the cable trunks and related accessories ( Refer to Medical Equipment Supplier Shop Drawings)</t>
    </r>
    <r>
      <rPr>
        <b/>
        <sz val="10"/>
        <rFont val="Times New Roman"/>
        <family val="1"/>
      </rPr>
      <t xml:space="preserve">
</t>
    </r>
  </si>
  <si>
    <r>
      <rPr>
        <b/>
        <sz val="10"/>
        <rFont val="Times New Roman"/>
        <family val="1"/>
      </rPr>
      <t>Lighting Fixtures And Points</t>
    </r>
    <r>
      <rPr>
        <sz val="10"/>
        <rFont val="Times New Roman"/>
        <family val="1"/>
      </rPr>
      <t xml:space="preserve">
Supply, install, connect and test lighting fixtures complete including points, conduits, accessories and supports, junction, derivation and outlet boxes, conductors, connectors, and all the accessories, required to provide power to each lighting fitting from Panel board including the earth wire. The fixtures shall be of Led type.
 NOTE:  Conduits exposed above false ceiling shall be rigid PVC type heavy gauge and in technical rooms shall be EMT type.
</t>
    </r>
  </si>
  <si>
    <r>
      <rPr>
        <b/>
        <sz val="10"/>
        <rFont val="Times New Roman"/>
        <family val="1"/>
      </rPr>
      <t>Electrical Outlets</t>
    </r>
    <r>
      <rPr>
        <sz val="10"/>
        <rFont val="Times New Roman"/>
        <family val="1"/>
      </rPr>
      <t xml:space="preserve"> 
Supply, install and test the electrical outlet for the following equipment (fans, Pumps, gates. etc.), with all the necessary protection including cabling/conduit works back to respective panelboards, with all related accessories as shown on drawings and as specified. The contractor should submit shop drawings for approval by the engineer. Works should be based on standard installation details, drawings, and specifications to the approval of the engineer.
</t>
    </r>
  </si>
  <si>
    <r>
      <t xml:space="preserve">Wiring Devices
</t>
    </r>
    <r>
      <rPr>
        <sz val="10"/>
        <rFont val="Times New Roman"/>
        <family val="1"/>
      </rPr>
      <t>Supply, install and connect the following wiring devices, complete including cabling/conduit/trunking works back to receptive panel boards, accessories. Refer to Medical Equipment Supplier Shop Drawings.
NOTE : Conduits exposed above false ceiling shall be PVC rigid type and in mechanical room shall be EMT type.</t>
    </r>
    <r>
      <rPr>
        <b/>
        <sz val="10"/>
        <rFont val="Times New Roman"/>
        <family val="1"/>
      </rPr>
      <t xml:space="preserve">
</t>
    </r>
  </si>
  <si>
    <r>
      <t xml:space="preserve">Distribution, Sub distribution and Final Branch Circuit Panel boards
</t>
    </r>
    <r>
      <rPr>
        <sz val="10"/>
        <rFont val="Times New Roman"/>
        <family val="1"/>
      </rPr>
      <t>Supply, install and connect the following panelboards of rigid construction and of standardized  manufacturer,  including all circuit breakers, the on-load switches, the bus bar trunkings, protective devices, measuring devices, contactors, relays, auxiliaries, all connections and all necessary accessories.</t>
    </r>
  </si>
  <si>
    <r>
      <t xml:space="preserve">Data  Outlet
</t>
    </r>
    <r>
      <rPr>
        <sz val="10"/>
        <rFont val="Times New Roman"/>
        <family val="1"/>
      </rPr>
      <t xml:space="preserve">Supply, install and connect the following Data Outlet including all conduits, conduit fittings, boxes, labeling, fixing, trunking, accessories and wiring (Cat 6A) with the corresponding connection to the patch panels. Refer to Medical Equipment Supplier Shop Drawings
</t>
    </r>
  </si>
  <si>
    <r>
      <t xml:space="preserve">SECURITY AND ACCESS CONTROL SYSTEM
</t>
    </r>
    <r>
      <rPr>
        <sz val="10"/>
        <rFont val="Times New Roman"/>
        <family val="1"/>
      </rPr>
      <t>Supply, install and connect fully functional and operational IP interfaced Access control  system including all conduits, conduit fittings, boxes, fixing, accessories and wiring as well as testing. Note: Every Door module includes data outlet  as well as the connection between the data outlet and IDF   including all necessary wiring, accessories, conduiting, connection fixation, etc....</t>
    </r>
    <r>
      <rPr>
        <b/>
        <sz val="10"/>
        <rFont val="Times New Roman"/>
        <family val="1"/>
      </rPr>
      <t xml:space="preserve">
</t>
    </r>
  </si>
  <si>
    <r>
      <t xml:space="preserve">CCTV
</t>
    </r>
    <r>
      <rPr>
        <sz val="10"/>
        <rFont val="Times New Roman"/>
        <family val="1"/>
      </rPr>
      <t>Supply, install and connect fully functional and operational IP CCTV system including all conduits, conduit fittings, boxes, fixing, accessories and wiring (Cat 6A) as well as testing. Note: Every Camera includes data outlet  as well as the connection between the data outlet and low current rack  including all necessary wiring, accessories, conduiting, connection fixation, etc....</t>
    </r>
    <r>
      <rPr>
        <b/>
        <sz val="10"/>
        <rFont val="Times New Roman"/>
        <family val="1"/>
      </rPr>
      <t xml:space="preserve">
</t>
    </r>
  </si>
  <si>
    <r>
      <t xml:space="preserve">Fire Alarm System
</t>
    </r>
    <r>
      <rPr>
        <sz val="10"/>
        <rFont val="Times New Roman"/>
        <family val="1"/>
      </rPr>
      <t>Supply, install, connect fire alarm system including conduits, boxes, special conductors, junction derivation and outlet boxes, connectors,  fittings, Fire Cable FP 200 fire rated, testing and all the accessories and backup batteries.</t>
    </r>
    <r>
      <rPr>
        <b/>
        <sz val="10"/>
        <rFont val="Times New Roman"/>
        <family val="1"/>
      </rPr>
      <t xml:space="preserve">
</t>
    </r>
  </si>
  <si>
    <t>9.8.5</t>
  </si>
  <si>
    <t>9.8.6</t>
  </si>
  <si>
    <r>
      <rPr>
        <b/>
        <sz val="10"/>
        <rFont val="Times New Roman"/>
        <family val="1"/>
      </rPr>
      <t>Precast Combination Cement and Gypsum Board Partition with lead lining:</t>
    </r>
    <r>
      <rPr>
        <sz val="10"/>
        <rFont val="Times New Roman"/>
        <family val="1"/>
      </rPr>
      <t xml:space="preserve">
Supply and install  a cement and gypsum board combined precast walls as per the drawings and specifications, the walls should be composed of two layer of cement board 12mm thick from finished floor level to 1.2 m height and gypsum board 12mm thick  from 1.2m above FFL to ceiling including all structural support system with lead lining sheet 2mm in between. 
Work to include:
- Materials
- Labors
- Stainless steel hollow sections for fixation with all necessary stainless steel angles and elements
- Internal sound insulation layer consisting of high-density acoustic mineral wool (minimum density 40–60 kg/m³) or approved equivalent, fully filling the cavity space between panels.
- Overlap 5cm between sheets with special overlap detail 3x3cm to cover screws or bolts
- Screws and bolts to be radio-opaque other wise fixation detail to be approved
- Wirings and mep fittings to be routed not through the lining itslef. Detail to be provided.
- All needed items and as instructed by the Engineer
</t>
    </r>
  </si>
  <si>
    <t>3.1.3</t>
  </si>
  <si>
    <t>3.1.3.1</t>
  </si>
  <si>
    <t>3.1.3.2</t>
  </si>
  <si>
    <t>3.1.3.3</t>
  </si>
  <si>
    <t>3.1.3.4</t>
  </si>
  <si>
    <t>3.1.3.5</t>
  </si>
  <si>
    <t>9.6.2</t>
  </si>
  <si>
    <t>10.3</t>
  </si>
  <si>
    <t>15.2.2.1.1</t>
  </si>
  <si>
    <t>15.2.2.1.2</t>
  </si>
  <si>
    <t>15.2.2.1.3</t>
  </si>
  <si>
    <t>15.3.4.1.5</t>
  </si>
  <si>
    <t>15.3.4.2.1</t>
  </si>
  <si>
    <t>15.3.5.2</t>
  </si>
  <si>
    <t>15.3.5.4</t>
  </si>
  <si>
    <t>15.3.10.3</t>
  </si>
  <si>
    <t>15.3.10.3.1</t>
  </si>
  <si>
    <t>15.3.10.4</t>
  </si>
  <si>
    <t>15.3.10.4.1</t>
  </si>
  <si>
    <t>15.3.10.4.2</t>
  </si>
  <si>
    <t>15.3.11</t>
  </si>
  <si>
    <t>16.10.9</t>
  </si>
  <si>
    <t>16.10.9.1</t>
  </si>
  <si>
    <t>16.10.9.2</t>
  </si>
  <si>
    <t>16.10.9.3</t>
  </si>
  <si>
    <t>15.3.6.1.8</t>
  </si>
  <si>
    <t>Incomer Cable for UDB-CAT (2C,16mm2+1SC,16mm2)</t>
  </si>
  <si>
    <t>Cu/XLPE/PVC</t>
  </si>
  <si>
    <t>Incomer Cable for UDB-CAT (2C,10mm2+1SC,10mm2)</t>
  </si>
  <si>
    <t>Incomer Cable for UDB-CAT  (4C,6mm2+1SC,6mm2)</t>
  </si>
  <si>
    <t>Incomer Cable for DB-CAT  (4C,10mm2+1SC,10mm2)</t>
  </si>
  <si>
    <t>Incomer Cable for DB-CAT  (4C,16mm2+1SC,16mm2)</t>
  </si>
  <si>
    <t>Incomer Cable for Cath-Lab Main Switch Panel 
 (4C,70mm2+1SC,35mm2)</t>
  </si>
  <si>
    <t>Incomer Cables for UPS 120 KVA (4 Inputs), UPS Paralleling Panel and USFDB-NEW  (4C,150mm2+1SC,95mm2)</t>
  </si>
  <si>
    <t>Incomer Cables for UPS 120 KVA (2 Inputs) and USFDB-CAT
 (4C,150mm2+1SC,95mm2)</t>
  </si>
  <si>
    <t>16.3.7</t>
  </si>
  <si>
    <r>
      <rPr>
        <b/>
        <sz val="10"/>
        <rFont val="Times New Roman"/>
        <family val="1"/>
      </rPr>
      <t>Wires, Cables, Feeders and Related Accessories</t>
    </r>
    <r>
      <rPr>
        <sz val="10"/>
        <rFont val="Times New Roman"/>
        <family val="1"/>
      </rPr>
      <t xml:space="preserve">
Supply, install and connect the following cables, XLPE insulated, and copper conductors, complete including accessories, connectors, lugs, supports, clamps. 
</t>
    </r>
    <r>
      <rPr>
        <b/>
        <sz val="10"/>
        <rFont val="Times New Roman"/>
        <family val="1"/>
      </rPr>
      <t>(Cable sizes to be verified by the contractor based on voltage drop calculation. Lengths to be verified as per site condition)</t>
    </r>
    <r>
      <rPr>
        <sz val="10"/>
        <rFont val="Times New Roman"/>
        <family val="1"/>
      </rPr>
      <t xml:space="preserve">
</t>
    </r>
  </si>
  <si>
    <r>
      <t xml:space="preserve">WALLS
</t>
    </r>
    <r>
      <rPr>
        <sz val="10"/>
        <rFont val="Times New Roman"/>
        <family val="1"/>
      </rPr>
      <t xml:space="preserve">Supply and install glazed ceramic wall tiles including ready mixed tile adhesive backing, grouting and cleaning.
Material description comply with HTM 56 category 4:  impervious, smooth, moisture resistant to high humidity, cement grouting) 
</t>
    </r>
    <r>
      <rPr>
        <b/>
        <sz val="10"/>
        <rFont val="Times New Roman"/>
        <family val="1"/>
      </rPr>
      <t xml:space="preserve">
</t>
    </r>
  </si>
  <si>
    <r>
      <rPr>
        <b/>
        <sz val="10"/>
        <rFont val="Times New Roman"/>
        <family val="1"/>
      </rPr>
      <t>Rehabilitate existing false ceiling</t>
    </r>
    <r>
      <rPr>
        <sz val="10"/>
        <rFont val="Times New Roman"/>
        <family val="1"/>
      </rPr>
      <t xml:space="preserve">
Replace damaged tiles with similar to existing
level and adjust existing structure
</t>
    </r>
  </si>
  <si>
    <r>
      <t xml:space="preserve">Cold &amp; Hot Water Piping Inside Building
</t>
    </r>
    <r>
      <rPr>
        <sz val="10"/>
        <rFont val="Times New Roman"/>
        <family val="1"/>
      </rPr>
      <t xml:space="preserve">Supply, install and test water supply system inside the building, pipes shall be PPR (PN16) Class 2: 70°C (Application for hot water supply) and the price is per meter sum of each type of installed pipe works. Cost to include all accessories, connections, reducers, isolating valves, water hammer arrestor, and accessories so that all piping can receive ideal standard fixtures or approved equal. The Contractor should submit shop drawings for approval by the Engineer. Works should be based on standard installation details to the approval of the engineer.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</si>
</sst>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dd/yy"/>
  </numFmts>
  <fonts count="23">
    <font>
      <sz val="10"/>
      <name val="MS Sans Serif"/>
      <charset val="17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abic Transparent"/>
      <charset val="178"/>
    </font>
    <font>
      <sz val="10"/>
      <name val="Arial"/>
      <family val="2"/>
    </font>
    <font>
      <sz val="10"/>
      <name val="MS Sans Serif"/>
      <family val="2"/>
      <charset val="178"/>
    </font>
    <font>
      <sz val="12"/>
      <name val="Times New Roman"/>
      <family val="1"/>
      <charset val="178"/>
    </font>
    <font>
      <sz val="10"/>
      <name val="Times New Roman"/>
      <family val="1"/>
    </font>
    <font>
      <b/>
      <sz val="10"/>
      <name val="Times New Roman"/>
      <family val="1"/>
    </font>
    <font>
      <sz val="8"/>
      <name val="MS Sans Serif"/>
      <charset val="178"/>
    </font>
    <font>
      <sz val="10"/>
      <color theme="1"/>
      <name val="Times New Roman"/>
      <family val="1"/>
    </font>
    <font>
      <b/>
      <sz val="10"/>
      <color theme="1"/>
      <name val="Times New Roman"/>
      <family val="1"/>
    </font>
    <font>
      <b/>
      <u/>
      <sz val="10"/>
      <name val="Times New Roman"/>
      <family val="1"/>
    </font>
    <font>
      <u/>
      <sz val="10"/>
      <name val="Times New Roman"/>
      <family val="1"/>
    </font>
    <font>
      <sz val="9"/>
      <name val="Times New Roman"/>
      <family val="1"/>
    </font>
    <font>
      <b/>
      <sz val="8"/>
      <name val="Times New Roman"/>
      <family val="1"/>
    </font>
    <font>
      <sz val="8"/>
      <name val="Times New Roman"/>
      <family val="1"/>
    </font>
    <font>
      <b/>
      <sz val="11"/>
      <name val="Times New Roman"/>
      <family val="1"/>
    </font>
    <font>
      <sz val="1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7">
    <xf numFmtId="0" fontId="0" fillId="0" borderId="0"/>
    <xf numFmtId="43" fontId="8" fillId="0" borderId="0" applyFont="0" applyFill="0" applyBorder="0" applyAlignment="0" applyProtection="0"/>
    <xf numFmtId="0" fontId="7" fillId="0" borderId="0" applyNumberFormat="0">
      <alignment horizontal="right"/>
    </xf>
    <xf numFmtId="0" fontId="9" fillId="0" borderId="0"/>
    <xf numFmtId="0" fontId="8" fillId="0" borderId="0"/>
    <xf numFmtId="0" fontId="6" fillId="0" borderId="0"/>
    <xf numFmtId="1" fontId="10" fillId="0" borderId="1">
      <alignment horizontal="justify" vertical="top" wrapText="1"/>
    </xf>
    <xf numFmtId="0" fontId="8" fillId="0" borderId="0"/>
    <xf numFmtId="0" fontId="8" fillId="0" borderId="0"/>
    <xf numFmtId="0" fontId="6" fillId="0" borderId="0"/>
    <xf numFmtId="1" fontId="10" fillId="0" borderId="1">
      <alignment horizontal="justify" wrapText="1"/>
    </xf>
    <xf numFmtId="0" fontId="5" fillId="0" borderId="0"/>
    <xf numFmtId="0" fontId="4" fillId="0" borderId="0"/>
    <xf numFmtId="0" fontId="3" fillId="0" borderId="0"/>
    <xf numFmtId="0" fontId="9" fillId="0" borderId="0"/>
    <xf numFmtId="0" fontId="2" fillId="0" borderId="0"/>
    <xf numFmtId="0" fontId="2" fillId="0" borderId="0"/>
    <xf numFmtId="0" fontId="1" fillId="0" borderId="0"/>
    <xf numFmtId="0" fontId="8" fillId="0" borderId="0"/>
    <xf numFmtId="165" fontId="8" fillId="0" borderId="0" applyFont="0" applyFill="0" applyBorder="0" applyAlignment="0" applyProtection="0"/>
    <xf numFmtId="40" fontId="6" fillId="0" borderId="0" applyFont="0" applyFill="0" applyBorder="0" applyAlignment="0" applyProtection="0"/>
    <xf numFmtId="0" fontId="9" fillId="0" borderId="0"/>
    <xf numFmtId="0" fontId="6" fillId="0" borderId="0"/>
    <xf numFmtId="0" fontId="8" fillId="0" borderId="0"/>
    <xf numFmtId="0" fontId="8" fillId="0" borderId="0">
      <alignment horizontal="center" vertical="center"/>
    </xf>
    <xf numFmtId="0" fontId="8" fillId="0" borderId="0"/>
    <xf numFmtId="0" fontId="6" fillId="0" borderId="0"/>
  </cellStyleXfs>
  <cellXfs count="316">
    <xf numFmtId="0" fontId="0" fillId="0" borderId="0" xfId="0"/>
    <xf numFmtId="4" fontId="11" fillId="0" borderId="0" xfId="0" applyNumberFormat="1" applyFont="1" applyAlignment="1" applyProtection="1">
      <alignment horizontal="center" vertical="center" wrapText="1"/>
      <protection locked="0"/>
    </xf>
    <xf numFmtId="49" fontId="14" fillId="0" borderId="0" xfId="13" applyNumberFormat="1" applyFont="1" applyAlignment="1">
      <alignment horizontal="left" vertical="top"/>
    </xf>
    <xf numFmtId="49" fontId="14" fillId="0" borderId="0" xfId="13" applyNumberFormat="1" applyFont="1"/>
    <xf numFmtId="49" fontId="16" fillId="0" borderId="0" xfId="13" applyNumberFormat="1" applyFont="1" applyAlignment="1">
      <alignment horizontal="left" vertical="top" wrapText="1" readingOrder="1"/>
    </xf>
    <xf numFmtId="49" fontId="14" fillId="0" borderId="0" xfId="13" applyNumberFormat="1" applyFont="1" applyAlignment="1">
      <alignment horizontal="left" vertical="top" readingOrder="1"/>
    </xf>
    <xf numFmtId="49" fontId="11" fillId="0" borderId="0" xfId="13" applyNumberFormat="1" applyFont="1" applyAlignment="1">
      <alignment horizontal="left" vertical="center" wrapText="1" readingOrder="1"/>
    </xf>
    <xf numFmtId="49" fontId="11" fillId="0" borderId="0" xfId="13" applyNumberFormat="1" applyFont="1" applyAlignment="1">
      <alignment horizontal="left" vertical="top" wrapText="1" readingOrder="1"/>
    </xf>
    <xf numFmtId="49" fontId="11" fillId="0" borderId="0" xfId="13" applyNumberFormat="1" applyFont="1" applyAlignment="1">
      <alignment horizontal="center" vertical="top" wrapText="1" readingOrder="1"/>
    </xf>
    <xf numFmtId="49" fontId="12" fillId="0" borderId="0" xfId="13" applyNumberFormat="1" applyFont="1" applyAlignment="1">
      <alignment horizontal="left" vertical="top" wrapText="1" readingOrder="1"/>
    </xf>
    <xf numFmtId="49" fontId="15" fillId="0" borderId="0" xfId="13" applyNumberFormat="1" applyFont="1" applyAlignment="1">
      <alignment horizontal="left" vertical="top" readingOrder="1"/>
    </xf>
    <xf numFmtId="49" fontId="15" fillId="0" borderId="0" xfId="13" applyNumberFormat="1" applyFont="1" applyAlignment="1">
      <alignment horizontal="left" vertical="top"/>
    </xf>
    <xf numFmtId="49" fontId="15" fillId="0" borderId="0" xfId="13" applyNumberFormat="1" applyFont="1"/>
    <xf numFmtId="49" fontId="14" fillId="0" borderId="0" xfId="13" applyNumberFormat="1" applyFont="1" applyAlignment="1">
      <alignment vertical="top"/>
    </xf>
    <xf numFmtId="49" fontId="14" fillId="0" borderId="0" xfId="13" applyNumberFormat="1" applyFont="1" applyAlignment="1">
      <alignment horizontal="left"/>
    </xf>
    <xf numFmtId="0" fontId="14" fillId="0" borderId="0" xfId="13" applyFont="1" applyAlignment="1">
      <alignment horizontal="left" vertical="top"/>
    </xf>
    <xf numFmtId="0" fontId="14" fillId="0" borderId="0" xfId="13" applyFont="1"/>
    <xf numFmtId="0" fontId="16" fillId="0" borderId="0" xfId="13" applyFont="1" applyAlignment="1">
      <alignment horizontal="left" vertical="top" wrapText="1"/>
    </xf>
    <xf numFmtId="0" fontId="16" fillId="0" borderId="0" xfId="13" applyFont="1" applyAlignment="1">
      <alignment vertical="top" wrapText="1"/>
    </xf>
    <xf numFmtId="49" fontId="14" fillId="0" borderId="0" xfId="13" applyNumberFormat="1" applyFont="1" applyAlignment="1">
      <alignment readingOrder="1"/>
    </xf>
    <xf numFmtId="49" fontId="14" fillId="0" borderId="0" xfId="13" applyNumberFormat="1" applyFont="1" applyAlignment="1">
      <alignment wrapText="1" readingOrder="1"/>
    </xf>
    <xf numFmtId="4" fontId="11" fillId="3" borderId="3" xfId="0" applyNumberFormat="1" applyFont="1" applyFill="1" applyBorder="1" applyAlignment="1" applyProtection="1">
      <alignment horizontal="center" vertical="center"/>
      <protection locked="0"/>
    </xf>
    <xf numFmtId="4" fontId="11" fillId="0" borderId="2" xfId="0" applyNumberFormat="1" applyFont="1" applyBorder="1" applyAlignment="1" applyProtection="1">
      <alignment horizontal="center" vertical="center"/>
      <protection locked="0"/>
    </xf>
    <xf numFmtId="4" fontId="12" fillId="0" borderId="2" xfId="0" applyNumberFormat="1" applyFont="1" applyBorder="1" applyAlignment="1" applyProtection="1">
      <alignment horizontal="center" vertical="center"/>
      <protection locked="0"/>
    </xf>
    <xf numFmtId="4" fontId="11" fillId="0" borderId="5" xfId="0" applyNumberFormat="1" applyFont="1" applyBorder="1" applyAlignment="1" applyProtection="1">
      <alignment horizontal="center" vertical="center"/>
      <protection locked="0"/>
    </xf>
    <xf numFmtId="4" fontId="11" fillId="0" borderId="6" xfId="0" applyNumberFormat="1" applyFont="1" applyBorder="1" applyAlignment="1" applyProtection="1">
      <alignment horizontal="center" vertical="center"/>
      <protection locked="0"/>
    </xf>
    <xf numFmtId="4" fontId="11" fillId="0" borderId="2" xfId="9" applyNumberFormat="1" applyFont="1" applyBorder="1" applyAlignment="1" applyProtection="1">
      <alignment horizontal="center" vertical="center" wrapText="1"/>
      <protection locked="0"/>
    </xf>
    <xf numFmtId="4" fontId="11" fillId="2" borderId="3" xfId="0" applyNumberFormat="1" applyFont="1" applyFill="1" applyBorder="1" applyAlignment="1" applyProtection="1">
      <alignment horizontal="center" vertical="center"/>
      <protection locked="0"/>
    </xf>
    <xf numFmtId="4" fontId="11" fillId="0" borderId="5" xfId="9" applyNumberFormat="1" applyFont="1" applyBorder="1" applyAlignment="1" applyProtection="1">
      <alignment horizontal="center" vertical="center" wrapText="1"/>
      <protection locked="0"/>
    </xf>
    <xf numFmtId="4" fontId="11" fillId="0" borderId="6" xfId="9" applyNumberFormat="1" applyFont="1" applyBorder="1" applyAlignment="1" applyProtection="1">
      <alignment horizontal="center" vertical="top" wrapText="1"/>
      <protection locked="0"/>
    </xf>
    <xf numFmtId="4" fontId="11" fillId="0" borderId="5" xfId="9" applyNumberFormat="1" applyFont="1" applyBorder="1" applyAlignment="1" applyProtection="1">
      <alignment horizontal="center" vertical="top"/>
      <protection locked="0"/>
    </xf>
    <xf numFmtId="4" fontId="11" fillId="0" borderId="6" xfId="9" applyNumberFormat="1" applyFont="1" applyBorder="1" applyAlignment="1" applyProtection="1">
      <alignment horizontal="center" vertical="top"/>
      <protection locked="0"/>
    </xf>
    <xf numFmtId="4" fontId="11" fillId="0" borderId="2" xfId="9" applyNumberFormat="1" applyFont="1" applyBorder="1" applyAlignment="1" applyProtection="1">
      <alignment horizontal="center" vertical="top" wrapText="1"/>
      <protection locked="0"/>
    </xf>
    <xf numFmtId="4" fontId="11" fillId="0" borderId="5" xfId="9" applyNumberFormat="1" applyFont="1" applyBorder="1" applyAlignment="1" applyProtection="1">
      <alignment horizontal="center" vertical="top" wrapText="1"/>
      <protection locked="0"/>
    </xf>
    <xf numFmtId="4" fontId="11" fillId="0" borderId="1" xfId="9" applyNumberFormat="1" applyFont="1" applyBorder="1" applyAlignment="1" applyProtection="1">
      <alignment horizontal="center" vertical="top" wrapText="1"/>
      <protection locked="0"/>
    </xf>
    <xf numFmtId="4" fontId="11" fillId="4" borderId="2" xfId="9" applyNumberFormat="1" applyFont="1" applyFill="1" applyBorder="1" applyAlignment="1" applyProtection="1">
      <alignment horizontal="center" vertical="center" wrapText="1"/>
      <protection locked="0"/>
    </xf>
    <xf numFmtId="4" fontId="11" fillId="0" borderId="2" xfId="0" applyNumberFormat="1" applyFont="1" applyBorder="1" applyAlignment="1" applyProtection="1">
      <alignment horizontal="center" vertical="top"/>
      <protection locked="0"/>
    </xf>
    <xf numFmtId="4" fontId="11" fillId="0" borderId="5" xfId="0" applyNumberFormat="1" applyFont="1" applyBorder="1" applyAlignment="1" applyProtection="1">
      <alignment horizontal="center" vertical="top"/>
      <protection locked="0"/>
    </xf>
    <xf numFmtId="4" fontId="11" fillId="0" borderId="3" xfId="9" applyNumberFormat="1" applyFont="1" applyBorder="1" applyAlignment="1" applyProtection="1">
      <alignment horizontal="center" vertical="top" wrapText="1"/>
      <protection locked="0"/>
    </xf>
    <xf numFmtId="4" fontId="11" fillId="4" borderId="2" xfId="9" applyNumberFormat="1" applyFont="1" applyFill="1" applyBorder="1" applyAlignment="1" applyProtection="1">
      <alignment horizontal="center" vertical="top" wrapText="1"/>
      <protection locked="0"/>
    </xf>
    <xf numFmtId="0" fontId="11" fillId="0" borderId="0" xfId="0" applyFont="1" applyAlignment="1">
      <alignment vertical="top" wrapText="1"/>
    </xf>
    <xf numFmtId="0" fontId="12" fillId="3" borderId="2" xfId="0" applyFont="1" applyFill="1" applyBorder="1" applyAlignment="1">
      <alignment horizontal="left" vertical="center" wrapText="1" indent="1"/>
    </xf>
    <xf numFmtId="164" fontId="12" fillId="3" borderId="2" xfId="0" applyNumberFormat="1" applyFont="1" applyFill="1" applyBorder="1" applyAlignment="1" applyProtection="1">
      <alignment horizontal="center" vertical="center" wrapText="1"/>
      <protection hidden="1"/>
    </xf>
    <xf numFmtId="49" fontId="11" fillId="0" borderId="2" xfId="0" applyNumberFormat="1" applyFont="1" applyBorder="1" applyAlignment="1">
      <alignment horizontal="left" vertical="center" wrapText="1" indent="1"/>
    </xf>
    <xf numFmtId="4" fontId="12" fillId="0" borderId="2" xfId="0" applyNumberFormat="1" applyFont="1" applyBorder="1" applyAlignment="1">
      <alignment horizontal="center" vertical="center" wrapText="1"/>
    </xf>
    <xf numFmtId="0" fontId="12" fillId="0" borderId="2" xfId="0" applyFont="1" applyBorder="1" applyAlignment="1">
      <alignment horizontal="right" vertical="center" wrapText="1"/>
    </xf>
    <xf numFmtId="4" fontId="11" fillId="0" borderId="5" xfId="3" applyNumberFormat="1" applyFont="1" applyBorder="1" applyAlignment="1" applyProtection="1">
      <alignment horizontal="center" vertical="top"/>
      <protection locked="0"/>
    </xf>
    <xf numFmtId="4" fontId="11" fillId="0" borderId="1" xfId="0" applyNumberFormat="1" applyFont="1" applyBorder="1" applyAlignment="1" applyProtection="1">
      <alignment horizontal="center" vertical="center" wrapText="1"/>
      <protection locked="0"/>
    </xf>
    <xf numFmtId="4" fontId="11" fillId="0" borderId="2" xfId="0" applyNumberFormat="1" applyFont="1" applyBorder="1" applyAlignment="1" applyProtection="1">
      <alignment horizontal="center" vertical="center" wrapText="1"/>
      <protection locked="0"/>
    </xf>
    <xf numFmtId="4" fontId="11" fillId="0" borderId="1" xfId="0" applyNumberFormat="1" applyFont="1" applyBorder="1" applyAlignment="1" applyProtection="1">
      <alignment horizontal="center" vertical="top" wrapText="1"/>
      <protection locked="0"/>
    </xf>
    <xf numFmtId="4" fontId="11" fillId="0" borderId="2" xfId="0" applyNumberFormat="1" applyFont="1" applyBorder="1" applyAlignment="1" applyProtection="1">
      <alignment horizontal="center" vertical="top" wrapText="1"/>
      <protection locked="0"/>
    </xf>
    <xf numFmtId="0" fontId="11" fillId="0" borderId="0" xfId="0" applyFont="1" applyAlignment="1">
      <alignment vertical="center" wrapText="1"/>
    </xf>
    <xf numFmtId="4" fontId="11" fillId="0" borderId="0" xfId="0" applyNumberFormat="1" applyFont="1" applyAlignment="1">
      <alignment horizontal="center" vertical="center" wrapText="1"/>
    </xf>
    <xf numFmtId="164" fontId="12" fillId="0" borderId="2"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49" fontId="12" fillId="3" borderId="2" xfId="0" applyNumberFormat="1" applyFont="1" applyFill="1" applyBorder="1" applyAlignment="1">
      <alignment vertical="center"/>
    </xf>
    <xf numFmtId="4" fontId="11" fillId="3" borderId="3" xfId="0" applyNumberFormat="1" applyFont="1" applyFill="1" applyBorder="1" applyAlignment="1">
      <alignment horizontal="center" vertical="center"/>
    </xf>
    <xf numFmtId="164" fontId="11" fillId="3" borderId="3" xfId="0" applyNumberFormat="1" applyFont="1" applyFill="1" applyBorder="1" applyAlignment="1">
      <alignment horizontal="center" vertical="center"/>
    </xf>
    <xf numFmtId="4" fontId="12" fillId="3" borderId="3" xfId="0" applyNumberFormat="1" applyFont="1" applyFill="1" applyBorder="1" applyAlignment="1">
      <alignment horizontal="center" vertical="center"/>
    </xf>
    <xf numFmtId="0" fontId="11" fillId="0" borderId="0" xfId="4" applyFont="1" applyAlignment="1">
      <alignment horizontal="left" vertical="center"/>
    </xf>
    <xf numFmtId="0" fontId="20" fillId="2" borderId="2" xfId="0" applyFont="1" applyFill="1" applyBorder="1" applyAlignment="1">
      <alignment horizontal="center" vertical="center" wrapText="1"/>
    </xf>
    <xf numFmtId="0" fontId="12" fillId="2" borderId="2" xfId="0" applyFont="1" applyFill="1" applyBorder="1" applyAlignment="1">
      <alignment horizontal="left" vertical="center"/>
    </xf>
    <xf numFmtId="4" fontId="11" fillId="2" borderId="3" xfId="0" applyNumberFormat="1" applyFont="1" applyFill="1" applyBorder="1" applyAlignment="1">
      <alignment horizontal="center" vertical="center"/>
    </xf>
    <xf numFmtId="164" fontId="11" fillId="2" borderId="3" xfId="0" applyNumberFormat="1" applyFont="1" applyFill="1" applyBorder="1" applyAlignment="1">
      <alignment horizontal="center" vertical="center"/>
    </xf>
    <xf numFmtId="4" fontId="12" fillId="2" borderId="3" xfId="0" applyNumberFormat="1" applyFont="1" applyFill="1" applyBorder="1" applyAlignment="1">
      <alignment horizontal="center" vertical="center"/>
    </xf>
    <xf numFmtId="0" fontId="19" fillId="0" borderId="5" xfId="0" applyFont="1" applyBorder="1" applyAlignment="1">
      <alignment horizontal="center" vertical="center" wrapText="1"/>
    </xf>
    <xf numFmtId="1" fontId="12" fillId="0" borderId="10" xfId="0" applyNumberFormat="1" applyFont="1" applyBorder="1" applyAlignment="1">
      <alignment horizontal="left" vertical="center" wrapText="1"/>
    </xf>
    <xf numFmtId="4" fontId="11" fillId="0" borderId="5" xfId="9" applyNumberFormat="1" applyFont="1" applyBorder="1" applyAlignment="1">
      <alignment horizontal="center" vertical="center" wrapText="1"/>
    </xf>
    <xf numFmtId="164" fontId="11" fillId="0" borderId="11" xfId="9" applyNumberFormat="1" applyFont="1" applyBorder="1" applyAlignment="1">
      <alignment horizontal="center" vertical="center" wrapText="1"/>
    </xf>
    <xf numFmtId="4" fontId="12" fillId="0" borderId="5" xfId="0" applyNumberFormat="1" applyFont="1" applyBorder="1" applyAlignment="1">
      <alignment horizontal="center" vertical="center" wrapText="1"/>
    </xf>
    <xf numFmtId="0" fontId="11" fillId="0" borderId="0" xfId="4" applyFont="1" applyAlignment="1">
      <alignment vertical="center"/>
    </xf>
    <xf numFmtId="0" fontId="20" fillId="0" borderId="6" xfId="0" applyFont="1" applyBorder="1" applyAlignment="1">
      <alignment horizontal="center" vertical="center" wrapText="1"/>
    </xf>
    <xf numFmtId="2" fontId="11" fillId="0" borderId="13" xfId="0" applyNumberFormat="1" applyFont="1" applyBorder="1" applyAlignment="1">
      <alignment horizontal="left" vertical="top" wrapText="1"/>
    </xf>
    <xf numFmtId="4" fontId="11" fillId="0" borderId="6" xfId="9" applyNumberFormat="1" applyFont="1" applyBorder="1" applyAlignment="1">
      <alignment horizontal="center" vertical="top" wrapText="1"/>
    </xf>
    <xf numFmtId="164" fontId="11" fillId="0" borderId="12" xfId="9" applyNumberFormat="1" applyFont="1" applyBorder="1" applyAlignment="1">
      <alignment horizontal="center" vertical="top" wrapText="1"/>
    </xf>
    <xf numFmtId="4" fontId="12" fillId="0" borderId="6" xfId="0" applyNumberFormat="1" applyFont="1" applyBorder="1" applyAlignment="1">
      <alignment horizontal="center" vertical="top" wrapText="1"/>
    </xf>
    <xf numFmtId="0" fontId="11" fillId="0" borderId="0" xfId="8" applyFont="1" applyAlignment="1">
      <alignment vertical="center" wrapText="1"/>
    </xf>
    <xf numFmtId="0" fontId="12" fillId="0" borderId="10" xfId="0" applyFont="1" applyBorder="1" applyAlignment="1">
      <alignment horizontal="left" vertical="center"/>
    </xf>
    <xf numFmtId="4" fontId="11" fillId="0" borderId="5" xfId="9" applyNumberFormat="1" applyFont="1" applyBorder="1" applyAlignment="1">
      <alignment horizontal="center" vertical="top"/>
    </xf>
    <xf numFmtId="164" fontId="11" fillId="0" borderId="11" xfId="9" applyNumberFormat="1" applyFont="1" applyBorder="1" applyAlignment="1">
      <alignment horizontal="center" vertical="top"/>
    </xf>
    <xf numFmtId="4" fontId="12" fillId="0" borderId="5" xfId="0" applyNumberFormat="1" applyFont="1" applyBorder="1" applyAlignment="1">
      <alignment horizontal="center" vertical="top"/>
    </xf>
    <xf numFmtId="0" fontId="20" fillId="0" borderId="6" xfId="0" applyFont="1" applyBorder="1" applyAlignment="1">
      <alignment horizontal="center" vertical="top" wrapText="1"/>
    </xf>
    <xf numFmtId="0" fontId="11" fillId="0" borderId="13" xfId="0" applyFont="1" applyBorder="1" applyAlignment="1">
      <alignment horizontal="left" vertical="top" wrapText="1"/>
    </xf>
    <xf numFmtId="4" fontId="11" fillId="0" borderId="6" xfId="9" applyNumberFormat="1" applyFont="1" applyBorder="1" applyAlignment="1">
      <alignment horizontal="center" vertical="top"/>
    </xf>
    <xf numFmtId="4" fontId="12" fillId="0" borderId="6" xfId="0" applyNumberFormat="1" applyFont="1" applyBorder="1" applyAlignment="1">
      <alignment horizontal="center" vertical="top"/>
    </xf>
    <xf numFmtId="0" fontId="11" fillId="0" borderId="0" xfId="4" applyFont="1" applyAlignment="1">
      <alignment vertical="top"/>
    </xf>
    <xf numFmtId="0" fontId="19" fillId="0" borderId="2" xfId="0" applyFont="1" applyBorder="1" applyAlignment="1">
      <alignment horizontal="center" vertical="top" wrapText="1"/>
    </xf>
    <xf numFmtId="0" fontId="11" fillId="0" borderId="2" xfId="0" applyFont="1" applyBorder="1" applyAlignment="1">
      <alignment horizontal="left" vertical="top" wrapText="1"/>
    </xf>
    <xf numFmtId="4" fontId="11" fillId="0" borderId="2" xfId="9" applyNumberFormat="1" applyFont="1" applyBorder="1" applyAlignment="1">
      <alignment horizontal="center" vertical="top" wrapText="1"/>
    </xf>
    <xf numFmtId="164" fontId="11" fillId="0" borderId="2" xfId="9" applyNumberFormat="1" applyFont="1" applyBorder="1" applyAlignment="1">
      <alignment horizontal="center" vertical="top" wrapText="1"/>
    </xf>
    <xf numFmtId="4" fontId="12" fillId="0" borderId="2" xfId="0" applyNumberFormat="1" applyFont="1" applyBorder="1" applyAlignment="1">
      <alignment horizontal="center" vertical="top"/>
    </xf>
    <xf numFmtId="0" fontId="19" fillId="0" borderId="2" xfId="0" applyFont="1" applyBorder="1" applyAlignment="1">
      <alignment horizontal="center" vertical="center" wrapText="1"/>
    </xf>
    <xf numFmtId="0" fontId="11" fillId="0" borderId="2" xfId="0" applyFont="1" applyBorder="1" applyAlignment="1">
      <alignment horizontal="left" vertical="center" wrapText="1"/>
    </xf>
    <xf numFmtId="4" fontId="11" fillId="0" borderId="2" xfId="9" applyNumberFormat="1" applyFont="1" applyBorder="1" applyAlignment="1">
      <alignment horizontal="center" vertical="center" wrapText="1"/>
    </xf>
    <xf numFmtId="164" fontId="11" fillId="0" borderId="2" xfId="9" applyNumberFormat="1" applyFont="1" applyBorder="1" applyAlignment="1">
      <alignment horizontal="center" vertical="center" wrapText="1"/>
    </xf>
    <xf numFmtId="4" fontId="12" fillId="0" borderId="2" xfId="0" applyNumberFormat="1" applyFont="1" applyBorder="1" applyAlignment="1">
      <alignment horizontal="center" vertical="center"/>
    </xf>
    <xf numFmtId="1" fontId="11" fillId="0" borderId="13" xfId="0" applyNumberFormat="1" applyFont="1" applyBorder="1" applyAlignment="1">
      <alignment horizontal="left" vertical="center" wrapText="1"/>
    </xf>
    <xf numFmtId="4" fontId="11" fillId="0" borderId="5" xfId="9" applyNumberFormat="1" applyFont="1" applyBorder="1" applyAlignment="1">
      <alignment horizontal="center" vertical="top" wrapText="1"/>
    </xf>
    <xf numFmtId="4" fontId="12" fillId="0" borderId="5" xfId="0" applyNumberFormat="1" applyFont="1" applyBorder="1" applyAlignment="1">
      <alignment horizontal="center" vertical="top" wrapText="1"/>
    </xf>
    <xf numFmtId="1" fontId="11" fillId="0" borderId="13" xfId="0" applyNumberFormat="1" applyFont="1" applyBorder="1" applyAlignment="1">
      <alignment horizontal="left" vertical="top" wrapText="1"/>
    </xf>
    <xf numFmtId="164" fontId="19" fillId="0" borderId="5"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0" fontId="11" fillId="0" borderId="0" xfId="8" applyFont="1" applyAlignment="1">
      <alignment vertical="top" wrapText="1"/>
    </xf>
    <xf numFmtId="0" fontId="12" fillId="0" borderId="7" xfId="0" applyFont="1" applyBorder="1" applyAlignment="1">
      <alignment horizontal="left" vertical="center" wrapText="1"/>
    </xf>
    <xf numFmtId="164" fontId="11" fillId="0" borderId="5" xfId="0" applyNumberFormat="1" applyFont="1" applyBorder="1" applyAlignment="1">
      <alignment horizontal="center" vertical="center"/>
    </xf>
    <xf numFmtId="0" fontId="12" fillId="0" borderId="5" xfId="0" applyFont="1" applyBorder="1" applyAlignment="1">
      <alignment horizontal="left" vertical="center"/>
    </xf>
    <xf numFmtId="0" fontId="19" fillId="0" borderId="1" xfId="0" applyFont="1" applyBorder="1" applyAlignment="1">
      <alignment horizontal="center" vertical="center" wrapText="1"/>
    </xf>
    <xf numFmtId="0" fontId="11" fillId="0" borderId="0" xfId="0" applyFont="1" applyAlignment="1">
      <alignment horizontal="left" vertical="top" wrapText="1"/>
    </xf>
    <xf numFmtId="4" fontId="11" fillId="0" borderId="1" xfId="9" applyNumberFormat="1" applyFont="1" applyBorder="1" applyAlignment="1">
      <alignment horizontal="center" vertical="top" wrapText="1"/>
    </xf>
    <xf numFmtId="0" fontId="19" fillId="0" borderId="2" xfId="0" applyFont="1" applyBorder="1" applyAlignment="1">
      <alignment horizontal="center" vertical="center"/>
    </xf>
    <xf numFmtId="49" fontId="12" fillId="0" borderId="2" xfId="0" applyNumberFormat="1" applyFont="1" applyBorder="1" applyAlignment="1">
      <alignment horizontal="left" vertical="center"/>
    </xf>
    <xf numFmtId="0" fontId="12" fillId="0" borderId="7" xfId="0" applyFont="1" applyBorder="1" applyAlignment="1">
      <alignment horizontal="center" vertical="top"/>
    </xf>
    <xf numFmtId="4" fontId="11" fillId="0" borderId="2" xfId="0" applyNumberFormat="1" applyFont="1" applyBorder="1" applyAlignment="1">
      <alignment horizontal="center" vertical="top"/>
    </xf>
    <xf numFmtId="164" fontId="11" fillId="0" borderId="2" xfId="0" applyNumberFormat="1" applyFont="1" applyBorder="1" applyAlignment="1">
      <alignment horizontal="center" vertical="center"/>
    </xf>
    <xf numFmtId="0" fontId="11" fillId="0" borderId="0" xfId="4" applyFont="1" applyAlignment="1">
      <alignment horizontal="center" vertical="center"/>
    </xf>
    <xf numFmtId="0" fontId="20" fillId="0" borderId="1" xfId="0" applyFont="1" applyBorder="1" applyAlignment="1">
      <alignment horizontal="center" vertical="top"/>
    </xf>
    <xf numFmtId="49" fontId="12" fillId="0" borderId="1" xfId="0" applyNumberFormat="1" applyFont="1" applyBorder="1" applyAlignment="1">
      <alignment horizontal="left" vertical="top" wrapText="1"/>
    </xf>
    <xf numFmtId="0" fontId="11" fillId="0" borderId="2" xfId="0" applyFont="1" applyBorder="1" applyAlignment="1">
      <alignment horizontal="center" vertical="top"/>
    </xf>
    <xf numFmtId="164" fontId="11" fillId="0" borderId="2" xfId="0" applyNumberFormat="1" applyFont="1" applyBorder="1" applyAlignment="1">
      <alignment horizontal="center" vertical="top"/>
    </xf>
    <xf numFmtId="0" fontId="20" fillId="0" borderId="5" xfId="0" applyFont="1" applyBorder="1" applyAlignment="1">
      <alignment horizontal="center" vertical="top"/>
    </xf>
    <xf numFmtId="49" fontId="11" fillId="0" borderId="5" xfId="0" applyNumberFormat="1" applyFont="1" applyBorder="1" applyAlignment="1">
      <alignment horizontal="left" vertical="top" wrapText="1"/>
    </xf>
    <xf numFmtId="0" fontId="11" fillId="0" borderId="14" xfId="0" applyFont="1" applyBorder="1" applyAlignment="1">
      <alignment horizontal="center" vertical="top"/>
    </xf>
    <xf numFmtId="164" fontId="11" fillId="0" borderId="1" xfId="0" applyNumberFormat="1" applyFont="1" applyBorder="1" applyAlignment="1">
      <alignment horizontal="center" vertical="top"/>
    </xf>
    <xf numFmtId="4" fontId="12" fillId="0" borderId="1" xfId="0" applyNumberFormat="1" applyFont="1" applyBorder="1" applyAlignment="1">
      <alignment horizontal="center" vertical="top"/>
    </xf>
    <xf numFmtId="164" fontId="19" fillId="0" borderId="2" xfId="0" applyNumberFormat="1" applyFont="1" applyBorder="1" applyAlignment="1">
      <alignment horizontal="center" vertical="top"/>
    </xf>
    <xf numFmtId="49" fontId="12" fillId="0" borderId="5" xfId="0" applyNumberFormat="1" applyFont="1" applyBorder="1" applyAlignment="1">
      <alignment horizontal="left" vertical="top" wrapText="1" readingOrder="1"/>
    </xf>
    <xf numFmtId="0" fontId="11" fillId="0" borderId="10" xfId="0" applyFont="1" applyBorder="1" applyAlignment="1">
      <alignment horizontal="center" vertical="top"/>
    </xf>
    <xf numFmtId="4" fontId="11" fillId="0" borderId="5" xfId="0" applyNumberFormat="1" applyFont="1" applyBorder="1" applyAlignment="1">
      <alignment horizontal="center" vertical="top"/>
    </xf>
    <xf numFmtId="164" fontId="11" fillId="0" borderId="5" xfId="0" applyNumberFormat="1" applyFont="1" applyBorder="1" applyAlignment="1">
      <alignment horizontal="center" vertical="top"/>
    </xf>
    <xf numFmtId="49" fontId="11" fillId="0" borderId="2" xfId="0" applyNumberFormat="1" applyFont="1" applyBorder="1" applyAlignment="1">
      <alignment horizontal="left" vertical="top" wrapText="1"/>
    </xf>
    <xf numFmtId="0" fontId="19" fillId="0" borderId="1" xfId="0" applyFont="1" applyBorder="1" applyAlignment="1">
      <alignment horizontal="center" vertical="top"/>
    </xf>
    <xf numFmtId="49" fontId="11" fillId="0" borderId="1" xfId="0" applyNumberFormat="1" applyFont="1" applyBorder="1" applyAlignment="1">
      <alignment horizontal="left" vertical="top" wrapText="1"/>
    </xf>
    <xf numFmtId="164" fontId="11" fillId="0" borderId="1" xfId="0" applyNumberFormat="1" applyFont="1" applyBorder="1" applyAlignment="1">
      <alignment horizontal="center" vertical="center"/>
    </xf>
    <xf numFmtId="49" fontId="12" fillId="0" borderId="2" xfId="0" applyNumberFormat="1" applyFont="1" applyBorder="1" applyAlignment="1">
      <alignment horizontal="left" vertical="top" wrapText="1"/>
    </xf>
    <xf numFmtId="0" fontId="19" fillId="0" borderId="2" xfId="0" applyFont="1" applyBorder="1" applyAlignment="1">
      <alignment horizontal="center" vertical="top"/>
    </xf>
    <xf numFmtId="0" fontId="20" fillId="0" borderId="2" xfId="0" applyFont="1" applyBorder="1" applyAlignment="1">
      <alignment horizontal="center" vertical="center"/>
    </xf>
    <xf numFmtId="49" fontId="11" fillId="0" borderId="2" xfId="0" applyNumberFormat="1" applyFont="1" applyBorder="1" applyAlignment="1">
      <alignment horizontal="left" vertical="center" wrapText="1"/>
    </xf>
    <xf numFmtId="164" fontId="11" fillId="0" borderId="1" xfId="9" applyNumberFormat="1" applyFont="1" applyBorder="1" applyAlignment="1">
      <alignment horizontal="center" vertical="center" wrapText="1"/>
    </xf>
    <xf numFmtId="0" fontId="11" fillId="0" borderId="7" xfId="0" applyFont="1" applyBorder="1" applyAlignment="1">
      <alignment horizontal="center" vertical="center"/>
    </xf>
    <xf numFmtId="4" fontId="11" fillId="0" borderId="2" xfId="0" applyNumberFormat="1" applyFont="1" applyBorder="1" applyAlignment="1">
      <alignment horizontal="center" vertical="center"/>
    </xf>
    <xf numFmtId="0" fontId="20" fillId="0" borderId="2" xfId="0" applyFont="1" applyBorder="1" applyAlignment="1">
      <alignment horizontal="center" vertical="top"/>
    </xf>
    <xf numFmtId="0" fontId="11" fillId="0" borderId="0" xfId="4" applyFont="1" applyAlignment="1">
      <alignment horizontal="left" vertical="top"/>
    </xf>
    <xf numFmtId="0" fontId="18" fillId="0" borderId="0" xfId="8" applyFont="1" applyAlignment="1">
      <alignment vertical="top" wrapText="1"/>
    </xf>
    <xf numFmtId="0" fontId="12" fillId="0" borderId="10" xfId="8" applyFont="1" applyBorder="1" applyAlignment="1">
      <alignment horizontal="left" vertical="center" wrapText="1"/>
    </xf>
    <xf numFmtId="0" fontId="11" fillId="0" borderId="13" xfId="8" applyFont="1" applyBorder="1" applyAlignment="1">
      <alignment horizontal="left" vertical="center" wrapText="1"/>
    </xf>
    <xf numFmtId="4" fontId="11" fillId="0" borderId="6" xfId="0" applyNumberFormat="1" applyFont="1" applyBorder="1" applyAlignment="1">
      <alignment horizontal="center" vertical="center"/>
    </xf>
    <xf numFmtId="164" fontId="11" fillId="0" borderId="12" xfId="0" applyNumberFormat="1" applyFont="1" applyBorder="1" applyAlignment="1">
      <alignment horizontal="center" vertical="center"/>
    </xf>
    <xf numFmtId="4" fontId="12" fillId="0" borderId="6" xfId="0" applyNumberFormat="1" applyFont="1" applyBorder="1" applyAlignment="1">
      <alignment horizontal="center" vertical="center"/>
    </xf>
    <xf numFmtId="1" fontId="12" fillId="0" borderId="7" xfId="0" applyNumberFormat="1" applyFont="1" applyBorder="1" applyAlignment="1">
      <alignment horizontal="left" vertical="center" wrapText="1"/>
    </xf>
    <xf numFmtId="164" fontId="11" fillId="0" borderId="4" xfId="0" applyNumberFormat="1" applyFont="1" applyBorder="1" applyAlignment="1">
      <alignment horizontal="center" vertical="center"/>
    </xf>
    <xf numFmtId="0" fontId="20" fillId="0" borderId="2" xfId="0" applyFont="1" applyBorder="1" applyAlignment="1">
      <alignment horizontal="center" vertical="center" wrapText="1"/>
    </xf>
    <xf numFmtId="0" fontId="11" fillId="0" borderId="7" xfId="7" applyFont="1" applyBorder="1" applyAlignment="1">
      <alignment horizontal="left" vertical="center" wrapText="1"/>
    </xf>
    <xf numFmtId="0" fontId="11" fillId="0" borderId="2" xfId="7" applyFont="1" applyBorder="1" applyAlignment="1">
      <alignment horizontal="left" vertical="center" wrapText="1"/>
    </xf>
    <xf numFmtId="0" fontId="12" fillId="0" borderId="0" xfId="8" applyFont="1" applyAlignment="1">
      <alignment vertical="top" wrapText="1"/>
    </xf>
    <xf numFmtId="0" fontId="12" fillId="0" borderId="2" xfId="8" applyFont="1" applyBorder="1" applyAlignment="1">
      <alignment horizontal="left" vertical="center" wrapText="1"/>
    </xf>
    <xf numFmtId="0" fontId="11" fillId="0" borderId="0" xfId="0" applyFont="1" applyAlignment="1">
      <alignment vertical="top"/>
    </xf>
    <xf numFmtId="0" fontId="19" fillId="0" borderId="5" xfId="0" applyFont="1" applyBorder="1" applyAlignment="1">
      <alignment horizontal="center" vertical="top" wrapText="1"/>
    </xf>
    <xf numFmtId="0" fontId="11" fillId="0" borderId="5" xfId="0" applyFont="1" applyBorder="1" applyAlignment="1">
      <alignment horizontal="left" vertical="top" wrapText="1"/>
    </xf>
    <xf numFmtId="0" fontId="20" fillId="0" borderId="2" xfId="0" applyFont="1" applyBorder="1" applyAlignment="1">
      <alignment horizontal="center" vertical="top" wrapText="1"/>
    </xf>
    <xf numFmtId="0" fontId="11" fillId="0" borderId="5" xfId="0" applyFont="1" applyBorder="1" applyAlignment="1">
      <alignment horizontal="center" vertical="top"/>
    </xf>
    <xf numFmtId="164" fontId="11" fillId="0" borderId="4" xfId="0" applyNumberFormat="1" applyFont="1" applyBorder="1" applyAlignment="1">
      <alignment horizontal="center" vertical="top"/>
    </xf>
    <xf numFmtId="0" fontId="11" fillId="0" borderId="5" xfId="0" applyFont="1" applyBorder="1" applyAlignment="1">
      <alignment horizontal="left" vertical="top" wrapText="1" readingOrder="1"/>
    </xf>
    <xf numFmtId="0" fontId="11" fillId="0" borderId="2" xfId="8" applyFont="1" applyBorder="1" applyAlignment="1">
      <alignment horizontal="left" vertical="top" wrapText="1"/>
    </xf>
    <xf numFmtId="2" fontId="11" fillId="0" borderId="2" xfId="18" applyNumberFormat="1" applyFont="1" applyBorder="1" applyAlignment="1">
      <alignment horizontal="left" vertical="top" wrapText="1"/>
    </xf>
    <xf numFmtId="2" fontId="11" fillId="0" borderId="2" xfId="18" applyNumberFormat="1" applyFont="1" applyBorder="1" applyAlignment="1">
      <alignment horizontal="center" vertical="top" wrapText="1"/>
    </xf>
    <xf numFmtId="2" fontId="11" fillId="0" borderId="2" xfId="18" applyNumberFormat="1" applyFont="1" applyBorder="1" applyAlignment="1">
      <alignment horizontal="left" vertical="center" wrapText="1"/>
    </xf>
    <xf numFmtId="2" fontId="11" fillId="0" borderId="2" xfId="18" applyNumberFormat="1" applyFont="1" applyBorder="1" applyAlignment="1">
      <alignment horizontal="center" vertical="center" wrapText="1"/>
    </xf>
    <xf numFmtId="0" fontId="12" fillId="0" borderId="14" xfId="0" applyFont="1" applyBorder="1" applyAlignment="1">
      <alignment horizontal="center" vertical="top"/>
    </xf>
    <xf numFmtId="0" fontId="11" fillId="0" borderId="7" xfId="0" applyFont="1" applyBorder="1" applyAlignment="1">
      <alignment horizontal="center" vertical="top"/>
    </xf>
    <xf numFmtId="1" fontId="12" fillId="0" borderId="2" xfId="0" applyNumberFormat="1" applyFont="1" applyBorder="1" applyAlignment="1">
      <alignment horizontal="left" vertical="center" wrapText="1"/>
    </xf>
    <xf numFmtId="0" fontId="19" fillId="0" borderId="6" xfId="0" applyFont="1" applyBorder="1" applyAlignment="1">
      <alignment horizontal="center" vertical="top" wrapText="1"/>
    </xf>
    <xf numFmtId="0" fontId="11" fillId="0" borderId="6" xfId="8" applyFont="1" applyBorder="1" applyAlignment="1">
      <alignment horizontal="left" vertical="top" wrapText="1"/>
    </xf>
    <xf numFmtId="0" fontId="11" fillId="0" borderId="2" xfId="8" applyFont="1" applyBorder="1" applyAlignment="1">
      <alignment horizontal="left" vertical="center" wrapText="1"/>
    </xf>
    <xf numFmtId="1" fontId="12" fillId="0" borderId="2" xfId="0" applyNumberFormat="1" applyFont="1" applyBorder="1" applyAlignment="1">
      <alignment horizontal="left" vertical="top" wrapText="1"/>
    </xf>
    <xf numFmtId="164" fontId="11" fillId="0" borderId="4" xfId="9" applyNumberFormat="1" applyFont="1" applyBorder="1" applyAlignment="1">
      <alignment horizontal="center" vertical="top" wrapText="1"/>
    </xf>
    <xf numFmtId="4" fontId="12" fillId="0" borderId="2" xfId="0" applyNumberFormat="1" applyFont="1" applyBorder="1" applyAlignment="1">
      <alignment horizontal="center" vertical="top" wrapText="1"/>
    </xf>
    <xf numFmtId="49" fontId="11" fillId="0" borderId="2" xfId="0" applyNumberFormat="1" applyFont="1" applyBorder="1" applyAlignment="1">
      <alignment horizontal="left" vertical="center" wrapText="1" readingOrder="1"/>
    </xf>
    <xf numFmtId="0" fontId="11" fillId="0" borderId="2" xfId="0" applyFont="1" applyBorder="1" applyAlignment="1">
      <alignment horizontal="center" vertical="center"/>
    </xf>
    <xf numFmtId="49" fontId="12" fillId="0" borderId="2" xfId="0" applyNumberFormat="1" applyFont="1" applyBorder="1" applyAlignment="1">
      <alignment horizontal="left" vertical="center" wrapText="1" readingOrder="1"/>
    </xf>
    <xf numFmtId="1" fontId="11" fillId="0" borderId="2" xfId="0" applyNumberFormat="1" applyFont="1" applyBorder="1" applyAlignment="1">
      <alignment horizontal="left" vertical="top" wrapText="1"/>
    </xf>
    <xf numFmtId="49" fontId="19" fillId="0" borderId="5" xfId="8" applyNumberFormat="1" applyFont="1" applyBorder="1" applyAlignment="1">
      <alignment horizontal="center" vertical="top" wrapText="1"/>
    </xf>
    <xf numFmtId="0" fontId="12" fillId="0" borderId="10" xfId="8" applyFont="1" applyBorder="1" applyAlignment="1">
      <alignment horizontal="left" vertical="top" wrapText="1"/>
    </xf>
    <xf numFmtId="164" fontId="11" fillId="0" borderId="11" xfId="0" applyNumberFormat="1" applyFont="1" applyBorder="1" applyAlignment="1">
      <alignment horizontal="center" vertical="center"/>
    </xf>
    <xf numFmtId="49" fontId="11" fillId="0" borderId="5" xfId="0" applyNumberFormat="1" applyFont="1" applyBorder="1" applyAlignment="1">
      <alignment horizontal="left" vertical="top" wrapText="1" readingOrder="1"/>
    </xf>
    <xf numFmtId="49" fontId="12" fillId="0" borderId="10" xfId="0" applyNumberFormat="1" applyFont="1" applyBorder="1" applyAlignment="1">
      <alignment horizontal="left" vertical="center" wrapText="1"/>
    </xf>
    <xf numFmtId="0" fontId="11" fillId="0" borderId="10" xfId="0" applyFont="1" applyBorder="1" applyAlignment="1">
      <alignment horizontal="center" vertical="center"/>
    </xf>
    <xf numFmtId="49" fontId="20" fillId="0" borderId="2" xfId="14" applyNumberFormat="1" applyFont="1" applyBorder="1" applyAlignment="1">
      <alignment horizontal="center" vertical="top" wrapText="1"/>
    </xf>
    <xf numFmtId="49" fontId="12" fillId="0" borderId="10" xfId="14" applyNumberFormat="1" applyFont="1" applyBorder="1" applyAlignment="1">
      <alignment horizontal="left" vertical="top" wrapText="1"/>
    </xf>
    <xf numFmtId="49" fontId="20" fillId="0" borderId="2" xfId="14" applyNumberFormat="1" applyFont="1" applyBorder="1" applyAlignment="1">
      <alignment horizontal="center" vertical="center" wrapText="1"/>
    </xf>
    <xf numFmtId="49" fontId="12" fillId="0" borderId="2" xfId="14" applyNumberFormat="1" applyFont="1" applyBorder="1" applyAlignment="1">
      <alignment horizontal="left" vertical="center" wrapText="1"/>
    </xf>
    <xf numFmtId="164" fontId="11" fillId="0" borderId="4" xfId="9" applyNumberFormat="1" applyFont="1" applyBorder="1" applyAlignment="1">
      <alignment horizontal="center" vertical="center" wrapText="1"/>
    </xf>
    <xf numFmtId="1" fontId="12" fillId="0" borderId="7" xfId="0" applyNumberFormat="1" applyFont="1" applyBorder="1" applyAlignment="1">
      <alignment horizontal="left" vertical="top" wrapText="1"/>
    </xf>
    <xf numFmtId="49" fontId="11" fillId="0" borderId="10" xfId="0" applyNumberFormat="1" applyFont="1" applyBorder="1" applyAlignment="1">
      <alignment horizontal="left" vertical="center" wrapText="1"/>
    </xf>
    <xf numFmtId="0" fontId="11" fillId="0" borderId="7" xfId="7" applyFont="1" applyBorder="1" applyAlignment="1">
      <alignment horizontal="left" vertical="top" wrapText="1"/>
    </xf>
    <xf numFmtId="0" fontId="19" fillId="0" borderId="5" xfId="3" applyFont="1" applyBorder="1" applyAlignment="1">
      <alignment horizontal="center" vertical="top" wrapText="1"/>
    </xf>
    <xf numFmtId="0" fontId="12" fillId="0" borderId="8" xfId="8" applyFont="1" applyBorder="1" applyAlignment="1">
      <alignment horizontal="left" vertical="top" wrapText="1"/>
    </xf>
    <xf numFmtId="4" fontId="11" fillId="0" borderId="5" xfId="3" applyNumberFormat="1" applyFont="1" applyBorder="1" applyAlignment="1">
      <alignment horizontal="center" vertical="top"/>
    </xf>
    <xf numFmtId="164" fontId="11" fillId="0" borderId="11" xfId="8" applyNumberFormat="1" applyFont="1" applyBorder="1" applyAlignment="1">
      <alignment horizontal="center" vertical="center"/>
    </xf>
    <xf numFmtId="4" fontId="12" fillId="0" borderId="5" xfId="3" applyNumberFormat="1" applyFont="1" applyBorder="1" applyAlignment="1">
      <alignment horizontal="center" vertical="top"/>
    </xf>
    <xf numFmtId="0" fontId="20" fillId="0" borderId="5" xfId="0" applyFont="1" applyBorder="1" applyAlignment="1">
      <alignment horizontal="center" vertical="center" wrapText="1"/>
    </xf>
    <xf numFmtId="0" fontId="11" fillId="0" borderId="10" xfId="7" applyFont="1" applyBorder="1" applyAlignment="1">
      <alignment horizontal="left" vertical="center" wrapText="1"/>
    </xf>
    <xf numFmtId="4" fontId="11" fillId="0" borderId="10" xfId="0" applyNumberFormat="1" applyFont="1" applyBorder="1" applyAlignment="1">
      <alignment horizontal="center" vertical="center"/>
    </xf>
    <xf numFmtId="4" fontId="11" fillId="0" borderId="5" xfId="0" applyNumberFormat="1" applyFont="1" applyBorder="1" applyAlignment="1">
      <alignment horizontal="center" vertical="center"/>
    </xf>
    <xf numFmtId="0" fontId="20" fillId="0" borderId="5" xfId="0" applyFont="1" applyBorder="1" applyAlignment="1">
      <alignment horizontal="center" vertical="top" wrapText="1"/>
    </xf>
    <xf numFmtId="0" fontId="11" fillId="0" borderId="10" xfId="7" applyFont="1" applyBorder="1" applyAlignment="1">
      <alignment horizontal="left" vertical="top" wrapText="1"/>
    </xf>
    <xf numFmtId="4" fontId="11" fillId="0" borderId="10" xfId="0" applyNumberFormat="1" applyFont="1" applyBorder="1" applyAlignment="1">
      <alignment horizontal="center" vertical="top"/>
    </xf>
    <xf numFmtId="164" fontId="19" fillId="0" borderId="2" xfId="0" applyNumberFormat="1" applyFont="1" applyBorder="1" applyAlignment="1">
      <alignment horizontal="center" vertical="center"/>
    </xf>
    <xf numFmtId="49" fontId="11" fillId="0" borderId="10" xfId="0" applyNumberFormat="1" applyFont="1" applyBorder="1" applyAlignment="1">
      <alignment horizontal="left" vertical="top" wrapText="1"/>
    </xf>
    <xf numFmtId="164" fontId="11" fillId="0" borderId="2" xfId="8" applyNumberFormat="1" applyFont="1" applyBorder="1" applyAlignment="1">
      <alignment horizontal="center" vertical="top"/>
    </xf>
    <xf numFmtId="0" fontId="12" fillId="0" borderId="7" xfId="8" applyFont="1" applyBorder="1" applyAlignment="1">
      <alignment horizontal="left" vertical="center" wrapText="1"/>
    </xf>
    <xf numFmtId="164" fontId="11" fillId="0" borderId="4" xfId="8" applyNumberFormat="1" applyFont="1" applyBorder="1" applyAlignment="1">
      <alignment horizontal="center" vertical="center"/>
    </xf>
    <xf numFmtId="49" fontId="20" fillId="0" borderId="2" xfId="0" applyNumberFormat="1" applyFont="1" applyBorder="1" applyAlignment="1">
      <alignment horizontal="center" vertical="top" wrapText="1"/>
    </xf>
    <xf numFmtId="0" fontId="12" fillId="0" borderId="7" xfId="0" applyFont="1" applyBorder="1" applyAlignment="1">
      <alignment horizontal="left" vertical="top" wrapText="1"/>
    </xf>
    <xf numFmtId="164" fontId="11" fillId="0" borderId="4" xfId="8" applyNumberFormat="1" applyFont="1" applyBorder="1" applyAlignment="1">
      <alignment horizontal="center" vertical="top"/>
    </xf>
    <xf numFmtId="2" fontId="19" fillId="0" borderId="2" xfId="0" applyNumberFormat="1" applyFont="1" applyBorder="1" applyAlignment="1">
      <alignment horizontal="center" vertical="center" wrapText="1"/>
    </xf>
    <xf numFmtId="0" fontId="11" fillId="0" borderId="7" xfId="0" applyFont="1" applyBorder="1" applyAlignment="1">
      <alignment horizontal="left" vertical="top" wrapText="1"/>
    </xf>
    <xf numFmtId="164" fontId="11" fillId="0" borderId="11" xfId="0" applyNumberFormat="1" applyFont="1" applyBorder="1" applyAlignment="1">
      <alignment horizontal="center" vertical="top"/>
    </xf>
    <xf numFmtId="164" fontId="11" fillId="0" borderId="2" xfId="0" applyNumberFormat="1" applyFont="1" applyBorder="1" applyAlignment="1">
      <alignment horizontal="center" vertical="top" wrapText="1"/>
    </xf>
    <xf numFmtId="0" fontId="12" fillId="0" borderId="2" xfId="0" applyFont="1" applyBorder="1" applyAlignment="1">
      <alignment horizontal="left" vertical="top" wrapText="1"/>
    </xf>
    <xf numFmtId="0" fontId="12" fillId="0" borderId="7" xfId="8" applyFont="1" applyBorder="1" applyAlignment="1">
      <alignment horizontal="left" vertical="top" wrapText="1"/>
    </xf>
    <xf numFmtId="4" fontId="12" fillId="0" borderId="5" xfId="0" applyNumberFormat="1" applyFont="1" applyBorder="1" applyAlignment="1">
      <alignment horizontal="center" vertical="center"/>
    </xf>
    <xf numFmtId="0" fontId="20" fillId="0" borderId="2" xfId="0" quotePrefix="1" applyFont="1" applyBorder="1" applyAlignment="1">
      <alignment horizontal="center" vertical="center"/>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9" fillId="0" borderId="5" xfId="0" quotePrefix="1" applyFont="1" applyBorder="1" applyAlignment="1">
      <alignment horizontal="center" vertical="top"/>
    </xf>
    <xf numFmtId="0" fontId="12" fillId="0" borderId="10" xfId="0" applyFont="1" applyBorder="1" applyAlignment="1">
      <alignment vertical="top" wrapText="1"/>
    </xf>
    <xf numFmtId="49" fontId="19" fillId="0" borderId="5" xfId="0" quotePrefix="1" applyNumberFormat="1" applyFont="1" applyBorder="1" applyAlignment="1">
      <alignment horizontal="center" vertical="top"/>
    </xf>
    <xf numFmtId="0" fontId="12" fillId="0" borderId="10" xfId="0" applyFont="1" applyBorder="1" applyAlignment="1">
      <alignment horizontal="left" vertical="top" wrapText="1"/>
    </xf>
    <xf numFmtId="0" fontId="19" fillId="0" borderId="2" xfId="0" quotePrefix="1" applyFont="1" applyBorder="1" applyAlignment="1">
      <alignment horizontal="center" vertical="top"/>
    </xf>
    <xf numFmtId="0" fontId="12" fillId="0" borderId="2" xfId="8" applyFont="1" applyBorder="1" applyAlignment="1">
      <alignment horizontal="left" vertical="top" wrapText="1"/>
    </xf>
    <xf numFmtId="0" fontId="11" fillId="0" borderId="0" xfId="0" applyFont="1" applyAlignment="1">
      <alignment vertical="center"/>
    </xf>
    <xf numFmtId="0" fontId="19" fillId="0" borderId="7" xfId="0" quotePrefix="1" applyFont="1" applyBorder="1" applyAlignment="1">
      <alignment horizontal="center" vertical="top"/>
    </xf>
    <xf numFmtId="0" fontId="12" fillId="0" borderId="3" xfId="8" applyFont="1" applyBorder="1" applyAlignment="1">
      <alignment horizontal="left" vertical="top" wrapText="1"/>
    </xf>
    <xf numFmtId="4" fontId="11" fillId="0" borderId="3" xfId="0" applyNumberFormat="1" applyFont="1" applyBorder="1" applyAlignment="1">
      <alignment horizontal="center" vertical="top"/>
    </xf>
    <xf numFmtId="164" fontId="11" fillId="0" borderId="3" xfId="0" applyNumberFormat="1" applyFont="1" applyBorder="1" applyAlignment="1">
      <alignment horizontal="center" vertical="top"/>
    </xf>
    <xf numFmtId="4" fontId="12" fillId="0" borderId="3"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 fontId="12" fillId="4" borderId="2" xfId="0" applyNumberFormat="1" applyFont="1" applyFill="1" applyBorder="1" applyAlignment="1">
      <alignment horizontal="center" vertical="center" wrapText="1"/>
    </xf>
    <xf numFmtId="0" fontId="12" fillId="0" borderId="0" xfId="0" applyFont="1" applyAlignment="1">
      <alignment vertical="center"/>
    </xf>
    <xf numFmtId="0" fontId="12" fillId="0" borderId="2" xfId="0" applyFont="1" applyBorder="1" applyAlignment="1">
      <alignment horizontal="center" vertical="center"/>
    </xf>
    <xf numFmtId="0" fontId="22" fillId="0" borderId="0" xfId="0" applyFont="1"/>
    <xf numFmtId="0" fontId="22" fillId="0" borderId="0" xfId="0" applyFont="1" applyAlignment="1">
      <alignment vertical="top"/>
    </xf>
    <xf numFmtId="49" fontId="11" fillId="0" borderId="2" xfId="3" applyNumberFormat="1" applyFont="1" applyBorder="1" applyAlignment="1">
      <alignment horizontal="left" vertical="top" wrapText="1"/>
    </xf>
    <xf numFmtId="49" fontId="11" fillId="0" borderId="2" xfId="3" applyNumberFormat="1" applyFont="1" applyBorder="1" applyAlignment="1">
      <alignment horizontal="left" vertical="center" wrapText="1"/>
    </xf>
    <xf numFmtId="0" fontId="12" fillId="0" borderId="0" xfId="0" applyFont="1" applyAlignment="1">
      <alignment vertical="top"/>
    </xf>
    <xf numFmtId="0" fontId="20" fillId="0" borderId="2" xfId="0" quotePrefix="1" applyFont="1" applyBorder="1" applyAlignment="1">
      <alignment horizontal="center" vertical="top"/>
    </xf>
    <xf numFmtId="2" fontId="11" fillId="0" borderId="2" xfId="0" applyNumberFormat="1" applyFont="1" applyBorder="1" applyAlignment="1">
      <alignment vertical="top" wrapText="1"/>
    </xf>
    <xf numFmtId="0" fontId="22" fillId="0" borderId="0" xfId="0" applyFont="1" applyAlignment="1">
      <alignment vertical="center"/>
    </xf>
    <xf numFmtId="49" fontId="11" fillId="0" borderId="2" xfId="0" quotePrefix="1" applyNumberFormat="1" applyFont="1" applyBorder="1" applyAlignment="1">
      <alignment horizontal="left" vertical="top" wrapText="1"/>
    </xf>
    <xf numFmtId="49" fontId="12" fillId="0" borderId="2" xfId="0" quotePrefix="1" applyNumberFormat="1" applyFont="1" applyBorder="1" applyAlignment="1">
      <alignment horizontal="left" vertical="center" wrapText="1"/>
    </xf>
    <xf numFmtId="49" fontId="11" fillId="0" borderId="2" xfId="0" quotePrefix="1" applyNumberFormat="1" applyFont="1" applyBorder="1" applyAlignment="1">
      <alignment horizontal="left" vertical="center" wrapText="1"/>
    </xf>
    <xf numFmtId="0" fontId="12" fillId="0" borderId="2" xfId="9" quotePrefix="1" applyFont="1" applyBorder="1" applyAlignment="1">
      <alignment horizontal="left" vertical="top" wrapText="1"/>
    </xf>
    <xf numFmtId="0" fontId="18" fillId="0" borderId="2" xfId="0" applyFont="1" applyBorder="1" applyAlignment="1">
      <alignment horizontal="center" vertical="top" wrapText="1"/>
    </xf>
    <xf numFmtId="164" fontId="11" fillId="0" borderId="2" xfId="0" applyNumberFormat="1" applyFont="1" applyBorder="1" applyAlignment="1">
      <alignment vertical="center"/>
    </xf>
    <xf numFmtId="4" fontId="12" fillId="0" borderId="2" xfId="0" applyNumberFormat="1" applyFont="1" applyBorder="1" applyAlignment="1">
      <alignment vertical="center"/>
    </xf>
    <xf numFmtId="49" fontId="12" fillId="0" borderId="2" xfId="0" quotePrefix="1" applyNumberFormat="1" applyFont="1" applyBorder="1" applyAlignment="1">
      <alignment horizontal="left" vertical="top" wrapText="1"/>
    </xf>
    <xf numFmtId="0" fontId="11" fillId="0" borderId="2" xfId="7" applyFont="1" applyBorder="1" applyAlignment="1">
      <alignment horizontal="left" vertical="top" wrapText="1"/>
    </xf>
    <xf numFmtId="164" fontId="11" fillId="0" borderId="2" xfId="8" applyNumberFormat="1" applyFont="1" applyBorder="1" applyAlignment="1">
      <alignment vertical="top" wrapText="1"/>
    </xf>
    <xf numFmtId="0" fontId="11" fillId="0" borderId="2" xfId="26" applyFont="1" applyBorder="1" applyAlignment="1">
      <alignment horizontal="center" vertical="top"/>
    </xf>
    <xf numFmtId="4" fontId="12" fillId="0" borderId="9" xfId="0" applyNumberFormat="1" applyFont="1" applyBorder="1" applyAlignment="1">
      <alignment horizontal="center" vertical="center"/>
    </xf>
    <xf numFmtId="1" fontId="11" fillId="0" borderId="2" xfId="10" applyFont="1" applyBorder="1" applyAlignment="1">
      <alignment horizontal="left" vertical="top" wrapText="1"/>
    </xf>
    <xf numFmtId="49" fontId="11" fillId="0" borderId="2" xfId="0" applyNumberFormat="1" applyFont="1" applyBorder="1" applyAlignment="1">
      <alignment horizontal="center" vertical="center" wrapText="1"/>
    </xf>
    <xf numFmtId="0" fontId="11" fillId="0" borderId="14" xfId="26" applyFont="1" applyBorder="1" applyAlignment="1">
      <alignment horizontal="left" vertical="top" wrapText="1"/>
    </xf>
    <xf numFmtId="3" fontId="11" fillId="0" borderId="1" xfId="0" applyNumberFormat="1" applyFont="1" applyBorder="1" applyAlignment="1">
      <alignment horizontal="center" vertical="center" wrapText="1"/>
    </xf>
    <xf numFmtId="164" fontId="11" fillId="0" borderId="15" xfId="26" applyNumberFormat="1" applyFont="1" applyBorder="1" applyAlignment="1">
      <alignment horizontal="center" vertical="center"/>
    </xf>
    <xf numFmtId="0" fontId="12" fillId="0" borderId="7" xfId="26" applyFont="1" applyBorder="1" applyAlignment="1">
      <alignment horizontal="justify" vertical="center"/>
    </xf>
    <xf numFmtId="3" fontId="11" fillId="0" borderId="2" xfId="0" applyNumberFormat="1" applyFont="1" applyBorder="1" applyAlignment="1">
      <alignment horizontal="center" vertical="center" wrapText="1"/>
    </xf>
    <xf numFmtId="164" fontId="11" fillId="0" borderId="4" xfId="26" applyNumberFormat="1" applyFont="1" applyBorder="1" applyAlignment="1">
      <alignment horizontal="center" vertical="center"/>
    </xf>
    <xf numFmtId="0" fontId="11" fillId="0" borderId="2" xfId="26" applyFont="1" applyBorder="1" applyAlignment="1">
      <alignment horizontal="justify" vertical="center"/>
    </xf>
    <xf numFmtId="0" fontId="11" fillId="0" borderId="2" xfId="26" applyFont="1" applyBorder="1" applyAlignment="1">
      <alignment horizontal="center" vertical="center"/>
    </xf>
    <xf numFmtId="164" fontId="11" fillId="0" borderId="2" xfId="26" applyNumberFormat="1" applyFont="1" applyBorder="1" applyAlignment="1">
      <alignment horizontal="center" vertical="center"/>
    </xf>
    <xf numFmtId="0" fontId="11" fillId="0" borderId="2" xfId="26" applyFont="1" applyBorder="1" applyAlignment="1">
      <alignment horizontal="justify" vertical="center" wrapText="1"/>
    </xf>
    <xf numFmtId="0" fontId="12" fillId="0" borderId="14" xfId="26" applyFont="1" applyBorder="1" applyAlignment="1">
      <alignment horizontal="left" vertical="top" wrapText="1"/>
    </xf>
    <xf numFmtId="3" fontId="11" fillId="0" borderId="1" xfId="0" applyNumberFormat="1" applyFont="1" applyBorder="1" applyAlignment="1">
      <alignment horizontal="center" vertical="top" wrapText="1"/>
    </xf>
    <xf numFmtId="164" fontId="11" fillId="0" borderId="15" xfId="26" applyNumberFormat="1" applyFont="1" applyBorder="1" applyAlignment="1">
      <alignment horizontal="center" vertical="top"/>
    </xf>
    <xf numFmtId="0" fontId="11" fillId="0" borderId="2" xfId="26" applyFont="1" applyBorder="1" applyAlignment="1">
      <alignment horizontal="justify" vertical="top" wrapText="1"/>
    </xf>
    <xf numFmtId="164" fontId="11" fillId="0" borderId="2" xfId="26" applyNumberFormat="1" applyFont="1" applyBorder="1" applyAlignment="1">
      <alignment horizontal="center" vertical="top"/>
    </xf>
    <xf numFmtId="0" fontId="11" fillId="0" borderId="14" xfId="26" applyFont="1" applyBorder="1" applyAlignment="1">
      <alignment horizontal="justify" vertical="top" wrapText="1"/>
    </xf>
    <xf numFmtId="0" fontId="11" fillId="0" borderId="2" xfId="26" applyFont="1" applyBorder="1" applyAlignment="1">
      <alignment horizontal="left" vertical="center" wrapText="1"/>
    </xf>
    <xf numFmtId="0" fontId="12" fillId="0" borderId="14" xfId="26" applyFont="1" applyBorder="1" applyAlignment="1">
      <alignment horizontal="justify" vertical="top" wrapText="1"/>
    </xf>
    <xf numFmtId="0" fontId="11" fillId="0" borderId="2" xfId="26" applyFont="1" applyBorder="1" applyAlignment="1">
      <alignment horizontal="justify" vertical="top"/>
    </xf>
    <xf numFmtId="0" fontId="12" fillId="0" borderId="7" xfId="26" applyFont="1" applyBorder="1" applyAlignment="1">
      <alignment horizontal="left" vertical="center" wrapText="1"/>
    </xf>
    <xf numFmtId="0" fontId="11" fillId="0" borderId="7" xfId="26" applyFont="1" applyBorder="1" applyAlignment="1">
      <alignment horizontal="left" vertical="top" wrapText="1"/>
    </xf>
    <xf numFmtId="3" fontId="11" fillId="0" borderId="2" xfId="0" applyNumberFormat="1" applyFont="1" applyBorder="1" applyAlignment="1">
      <alignment horizontal="center" vertical="top" wrapText="1"/>
    </xf>
    <xf numFmtId="164" fontId="11" fillId="0" borderId="4" xfId="26" applyNumberFormat="1" applyFont="1" applyBorder="1" applyAlignment="1">
      <alignment horizontal="center" vertical="top"/>
    </xf>
    <xf numFmtId="0" fontId="12" fillId="0" borderId="2" xfId="26" applyFont="1" applyBorder="1" applyAlignment="1">
      <alignment horizontal="justify" vertical="center"/>
    </xf>
    <xf numFmtId="49" fontId="19" fillId="0" borderId="2" xfId="0" applyNumberFormat="1" applyFont="1" applyBorder="1" applyAlignment="1">
      <alignment horizontal="center" vertical="center"/>
    </xf>
    <xf numFmtId="49" fontId="19" fillId="0" borderId="1" xfId="0" applyNumberFormat="1" applyFont="1" applyBorder="1" applyAlignment="1">
      <alignment horizontal="center" vertical="top"/>
    </xf>
    <xf numFmtId="2" fontId="19" fillId="0" borderId="1" xfId="0" applyNumberFormat="1" applyFont="1" applyBorder="1" applyAlignment="1">
      <alignment horizontal="center" vertical="top"/>
    </xf>
    <xf numFmtId="2" fontId="19" fillId="0" borderId="2" xfId="0" applyNumberFormat="1" applyFont="1" applyBorder="1" applyAlignment="1">
      <alignment horizontal="center" vertical="center"/>
    </xf>
    <xf numFmtId="0" fontId="11" fillId="0" borderId="2" xfId="26" applyFont="1" applyBorder="1" applyAlignment="1">
      <alignment horizontal="left" vertical="top" wrapText="1"/>
    </xf>
    <xf numFmtId="0" fontId="20" fillId="0" borderId="0" xfId="0" applyFont="1" applyAlignment="1">
      <alignment horizontal="center" vertical="center" wrapText="1"/>
    </xf>
    <xf numFmtId="0" fontId="11" fillId="0" borderId="0" xfId="0" applyFont="1" applyAlignment="1">
      <alignment horizontal="left" vertical="center" wrapText="1"/>
    </xf>
    <xf numFmtId="164" fontId="11" fillId="0" borderId="0" xfId="0" applyNumberFormat="1" applyFont="1" applyAlignment="1">
      <alignment horizontal="center" vertical="center" wrapText="1"/>
    </xf>
    <xf numFmtId="4" fontId="12" fillId="0" borderId="0" xfId="0" applyNumberFormat="1" applyFont="1" applyAlignment="1">
      <alignment horizontal="center" vertical="center" wrapText="1"/>
    </xf>
    <xf numFmtId="4" fontId="11" fillId="0" borderId="1" xfId="0" applyNumberFormat="1" applyFont="1" applyBorder="1" applyAlignment="1" applyProtection="1">
      <alignment horizontal="center" vertical="top"/>
      <protection locked="0"/>
    </xf>
    <xf numFmtId="0" fontId="21" fillId="5" borderId="2" xfId="0" applyFont="1" applyFill="1" applyBorder="1" applyAlignment="1">
      <alignment horizontal="center" vertical="center" wrapText="1"/>
    </xf>
    <xf numFmtId="49" fontId="16" fillId="0" borderId="0" xfId="13" applyNumberFormat="1" applyFont="1" applyAlignment="1">
      <alignment horizontal="center" vertical="top" wrapText="1" readingOrder="1"/>
    </xf>
    <xf numFmtId="49" fontId="16" fillId="0" borderId="0" xfId="13" applyNumberFormat="1" applyFont="1" applyAlignment="1">
      <alignment horizontal="left" vertical="center" wrapText="1" readingOrder="1"/>
    </xf>
    <xf numFmtId="49" fontId="12" fillId="0" borderId="0" xfId="13" applyNumberFormat="1" applyFont="1" applyAlignment="1">
      <alignment horizontal="left" vertical="center" wrapText="1" readingOrder="1"/>
    </xf>
    <xf numFmtId="49" fontId="11" fillId="0" borderId="0" xfId="13" applyNumberFormat="1" applyFont="1" applyAlignment="1">
      <alignment horizontal="left" vertical="center" wrapText="1" readingOrder="1"/>
    </xf>
    <xf numFmtId="49" fontId="14" fillId="0" borderId="0" xfId="13" applyNumberFormat="1" applyFont="1" applyAlignment="1">
      <alignment horizontal="left" vertical="center" wrapText="1" readingOrder="1"/>
    </xf>
    <xf numFmtId="49" fontId="3" fillId="0" borderId="0" xfId="13" applyNumberFormat="1"/>
    <xf numFmtId="49" fontId="11" fillId="0" borderId="0" xfId="13" applyNumberFormat="1" applyFont="1" applyAlignment="1">
      <alignment horizontal="left" vertical="top" wrapText="1" readingOrder="1"/>
    </xf>
    <xf numFmtId="49" fontId="14" fillId="0" borderId="0" xfId="13" applyNumberFormat="1" applyFont="1" applyAlignment="1">
      <alignment horizontal="left" wrapText="1" readingOrder="1"/>
    </xf>
    <xf numFmtId="0" fontId="16" fillId="0" borderId="0" xfId="13" applyFont="1" applyAlignment="1">
      <alignment horizontal="center" vertical="top" wrapText="1"/>
    </xf>
    <xf numFmtId="0" fontId="11" fillId="0" borderId="0" xfId="13" applyFont="1" applyAlignment="1">
      <alignment horizontal="left" vertical="top" wrapText="1"/>
    </xf>
    <xf numFmtId="0" fontId="14" fillId="0" borderId="0" xfId="13" applyFont="1" applyAlignment="1">
      <alignment horizontal="left" wrapText="1"/>
    </xf>
    <xf numFmtId="49" fontId="11" fillId="0" borderId="0" xfId="13" applyNumberFormat="1" applyFont="1" applyAlignment="1">
      <alignment horizontal="left" vertical="center" wrapText="1"/>
    </xf>
    <xf numFmtId="0" fontId="11" fillId="0" borderId="0" xfId="13" applyFont="1" applyAlignment="1">
      <alignment horizontal="left" vertical="top"/>
    </xf>
    <xf numFmtId="164" fontId="12" fillId="0" borderId="7"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2" xfId="0" applyNumberFormat="1" applyFont="1" applyBorder="1" applyAlignment="1" applyProtection="1">
      <alignment horizontal="center" vertical="center" wrapText="1"/>
      <protection locked="0"/>
    </xf>
  </cellXfs>
  <cellStyles count="27">
    <cellStyle name="Comma 2" xfId="1" xr:uid="{00000000-0005-0000-0000-000000000000}"/>
    <cellStyle name="Comma 2 2" xfId="19" xr:uid="{00E70677-4B37-4171-A6E5-1F1CD7801A8C}"/>
    <cellStyle name="Comma 3" xfId="20" xr:uid="{5C7B5138-C0EA-41CB-903C-62BB06F0641D}"/>
    <cellStyle name="MS_Arabic" xfId="2" xr:uid="{00000000-0005-0000-0000-000001000000}"/>
    <cellStyle name="Normal" xfId="0" builtinId="0"/>
    <cellStyle name="Normal 15" xfId="11" xr:uid="{00000000-0005-0000-0000-000003000000}"/>
    <cellStyle name="Normal 18" xfId="9" xr:uid="{00000000-0005-0000-0000-000004000000}"/>
    <cellStyle name="Normal 2" xfId="3" xr:uid="{00000000-0005-0000-0000-000005000000}"/>
    <cellStyle name="Normal 2 2" xfId="16" xr:uid="{7F257DAC-7864-4BB7-B809-CD4771637420}"/>
    <cellStyle name="Normal 2 2 2" xfId="21" xr:uid="{E677C262-3D9E-449F-9A28-651E9ED9B89A}"/>
    <cellStyle name="Normal 2 21" xfId="22" xr:uid="{62AF5174-637F-4D3E-991D-B665ADBB4CDA}"/>
    <cellStyle name="Normal 3" xfId="4" xr:uid="{00000000-0005-0000-0000-000006000000}"/>
    <cellStyle name="Normal 3 9" xfId="23" xr:uid="{010C5642-F662-4C49-A0F1-420660A3A386}"/>
    <cellStyle name="Normal 4" xfId="5" xr:uid="{00000000-0005-0000-0000-000007000000}"/>
    <cellStyle name="Normal 4 2" xfId="12" xr:uid="{00000000-0005-0000-0000-000008000000}"/>
    <cellStyle name="Normal 4 2 2" xfId="13" xr:uid="{00000000-0005-0000-0000-000009000000}"/>
    <cellStyle name="Normal 4 2 3" xfId="24" xr:uid="{D868A908-2C4A-4589-AF94-9FB71F18E271}"/>
    <cellStyle name="Normal 5" xfId="10" xr:uid="{00000000-0005-0000-0000-00000A000000}"/>
    <cellStyle name="Normal 5 2" xfId="14" xr:uid="{93377BD7-0719-4BBE-9B44-68837BD64930}"/>
    <cellStyle name="Normal 5 3" xfId="25" xr:uid="{763AD2DC-F1C7-40B4-A679-C7F45267DD3C}"/>
    <cellStyle name="Normal 6" xfId="18" xr:uid="{B5BE06AD-4C73-4FC2-AEBF-B0FB13B9EADA}"/>
    <cellStyle name="Normal 7" xfId="6" xr:uid="{00000000-0005-0000-0000-00000B000000}"/>
    <cellStyle name="Normal 8" xfId="17" xr:uid="{B394C644-0656-47CF-99D4-18AE3482D400}"/>
    <cellStyle name="Normal 9" xfId="15" xr:uid="{8B188707-D5B3-4325-9C72-2FEB8DEDF63A}"/>
    <cellStyle name="Normal_120-10" xfId="26" xr:uid="{E3E1FE35-2792-4D9E-8D78-B006113F714D}"/>
    <cellStyle name="Normal_ALL" xfId="7" xr:uid="{00000000-0005-0000-0000-00000D000000}"/>
    <cellStyle name="Normal_Sheet1" xfId="8"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1200150</xdr:colOff>
      <xdr:row>151</xdr:row>
      <xdr:rowOff>0</xdr:rowOff>
    </xdr:from>
    <xdr:to>
      <xdr:col>1</xdr:col>
      <xdr:colOff>1504950</xdr:colOff>
      <xdr:row>152</xdr:row>
      <xdr:rowOff>17271</xdr:rowOff>
    </xdr:to>
    <xdr:sp macro="" textlink="">
      <xdr:nvSpPr>
        <xdr:cNvPr id="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FFEACCC-E753-414A-BBF4-55144AE38EF0}"/>
            </a:ext>
          </a:extLst>
        </xdr:cNvPr>
        <xdr:cNvSpPr>
          <a:spLocks noChangeAspect="1" noChangeArrowheads="1"/>
        </xdr:cNvSpPr>
      </xdr:nvSpPr>
      <xdr:spPr>
        <a:xfrm>
          <a:off x="1847850" y="146123025"/>
          <a:ext cx="304800" cy="39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248768</xdr:rowOff>
    </xdr:to>
    <xdr:sp macro="" textlink="">
      <xdr:nvSpPr>
        <xdr:cNvPr id="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5E0A49-48D4-40FA-AA0C-7026D6B1BFA2}"/>
            </a:ext>
          </a:extLst>
        </xdr:cNvPr>
        <xdr:cNvSpPr>
          <a:spLocks noChangeAspect="1" noChangeArrowheads="1"/>
        </xdr:cNvSpPr>
      </xdr:nvSpPr>
      <xdr:spPr>
        <a:xfrm>
          <a:off x="647700" y="146123025"/>
          <a:ext cx="304800" cy="24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609600</xdr:colOff>
      <xdr:row>151</xdr:row>
      <xdr:rowOff>0</xdr:rowOff>
    </xdr:from>
    <xdr:to>
      <xdr:col>1</xdr:col>
      <xdr:colOff>205740</xdr:colOff>
      <xdr:row>151</xdr:row>
      <xdr:rowOff>206924</xdr:rowOff>
    </xdr:to>
    <xdr:sp macro="" textlink="">
      <xdr:nvSpPr>
        <xdr:cNvPr id="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5F8AD2-0BB4-4EBD-A5C9-0F655AB96448}"/>
            </a:ext>
          </a:extLst>
        </xdr:cNvPr>
        <xdr:cNvSpPr>
          <a:spLocks noChangeAspect="1" noChangeArrowheads="1"/>
        </xdr:cNvSpPr>
      </xdr:nvSpPr>
      <xdr:spPr>
        <a:xfrm>
          <a:off x="609600" y="146123025"/>
          <a:ext cx="304800" cy="20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247712</xdr:rowOff>
    </xdr:to>
    <xdr:sp macro="" textlink="">
      <xdr:nvSpPr>
        <xdr:cNvPr id="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316F2EC-253A-4008-8E91-2E8CD7193EE8}"/>
            </a:ext>
          </a:extLst>
        </xdr:cNvPr>
        <xdr:cNvSpPr>
          <a:spLocks noChangeAspect="1" noChangeArrowheads="1"/>
        </xdr:cNvSpPr>
      </xdr:nvSpPr>
      <xdr:spPr>
        <a:xfrm>
          <a:off x="647700" y="146123025"/>
          <a:ext cx="304800" cy="246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C91C5D4-E856-43E7-96F8-94521B801DA1}"/>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94ADB5-BC33-421D-9D3F-7F56509EAE6D}"/>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FAD691-55DD-4E26-9C1D-26202F68377F}"/>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FBB07E3-21D7-469E-AA6C-43EDBD337D1D}"/>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12E631A-6120-42A9-9578-6D0B36793D5E}"/>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BFF3DB-7AAF-47F2-9701-06F1A8C03521}"/>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C508527-124C-4398-82B8-CC660C94F671}"/>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8FBCC91-0A37-4F13-BED9-9E074094A299}"/>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0C977A3-1B21-4724-907B-C939E0BC60C4}"/>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70D43EE-6192-4DF1-9C4F-1A2ACE42B25E}"/>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EA1B621-2B46-4709-A62B-747529FC2156}"/>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213359</xdr:rowOff>
    </xdr:to>
    <xdr:sp macro="" textlink="">
      <xdr:nvSpPr>
        <xdr:cNvPr id="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4DA46F4-9F88-4798-A26D-2996461C4FA2}"/>
            </a:ext>
          </a:extLst>
        </xdr:cNvPr>
        <xdr:cNvSpPr>
          <a:spLocks noChangeAspect="1" noChangeArrowheads="1"/>
        </xdr:cNvSpPr>
      </xdr:nvSpPr>
      <xdr:spPr>
        <a:xfrm>
          <a:off x="647700" y="14612302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267820</xdr:rowOff>
    </xdr:to>
    <xdr:sp macro="" textlink="">
      <xdr:nvSpPr>
        <xdr:cNvPr id="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200A6B5-B308-4CAC-A535-C311BB788FFD}"/>
            </a:ext>
          </a:extLst>
        </xdr:cNvPr>
        <xdr:cNvSpPr>
          <a:spLocks noChangeAspect="1" noChangeArrowheads="1"/>
        </xdr:cNvSpPr>
      </xdr:nvSpPr>
      <xdr:spPr>
        <a:xfrm>
          <a:off x="647700" y="14612302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267820</xdr:rowOff>
    </xdr:to>
    <xdr:sp macro="" textlink="">
      <xdr:nvSpPr>
        <xdr:cNvPr id="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4D8FF5C-1063-492C-85FA-9898989CA956}"/>
            </a:ext>
          </a:extLst>
        </xdr:cNvPr>
        <xdr:cNvSpPr>
          <a:spLocks noChangeAspect="1" noChangeArrowheads="1"/>
        </xdr:cNvSpPr>
      </xdr:nvSpPr>
      <xdr:spPr>
        <a:xfrm>
          <a:off x="647700" y="14612302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267820</xdr:rowOff>
    </xdr:to>
    <xdr:sp macro="" textlink="">
      <xdr:nvSpPr>
        <xdr:cNvPr id="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7F091D9-83A0-4097-A895-04CB07D24428}"/>
            </a:ext>
          </a:extLst>
        </xdr:cNvPr>
        <xdr:cNvSpPr>
          <a:spLocks noChangeAspect="1" noChangeArrowheads="1"/>
        </xdr:cNvSpPr>
      </xdr:nvSpPr>
      <xdr:spPr>
        <a:xfrm>
          <a:off x="647700" y="14612302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267820</xdr:rowOff>
    </xdr:to>
    <xdr:sp macro="" textlink="">
      <xdr:nvSpPr>
        <xdr:cNvPr id="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583976F-81C7-40F9-BF29-3EA45FAFCCA4}"/>
            </a:ext>
          </a:extLst>
        </xdr:cNvPr>
        <xdr:cNvSpPr>
          <a:spLocks noChangeAspect="1" noChangeArrowheads="1"/>
        </xdr:cNvSpPr>
      </xdr:nvSpPr>
      <xdr:spPr>
        <a:xfrm>
          <a:off x="647700" y="14612302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D1DF89-7C66-43B5-85EF-D4E1963AE5E1}"/>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AAC01F1-E5B2-43AF-81DE-A089B2F54B19}"/>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95B544-41A6-4CE5-8A01-EC2D4F17F0C4}"/>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248770</xdr:rowOff>
    </xdr:to>
    <xdr:sp macro="" textlink="">
      <xdr:nvSpPr>
        <xdr:cNvPr id="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F1BD9A1-3167-4783-A7E5-72F00B37C502}"/>
            </a:ext>
          </a:extLst>
        </xdr:cNvPr>
        <xdr:cNvSpPr>
          <a:spLocks noChangeAspect="1" noChangeArrowheads="1"/>
        </xdr:cNvSpPr>
      </xdr:nvSpPr>
      <xdr:spPr>
        <a:xfrm>
          <a:off x="647700" y="14612302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209549</xdr:rowOff>
    </xdr:to>
    <xdr:sp macro="" textlink="">
      <xdr:nvSpPr>
        <xdr:cNvPr id="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7247041-C12D-4DBD-929C-0BF4EF7E4450}"/>
            </a:ext>
          </a:extLst>
        </xdr:cNvPr>
        <xdr:cNvSpPr>
          <a:spLocks noChangeAspect="1" noChangeArrowheads="1"/>
        </xdr:cNvSpPr>
      </xdr:nvSpPr>
      <xdr:spPr>
        <a:xfrm>
          <a:off x="647700" y="146123025"/>
          <a:ext cx="304800" cy="20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209549</xdr:rowOff>
    </xdr:to>
    <xdr:sp macro="" textlink="">
      <xdr:nvSpPr>
        <xdr:cNvPr id="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6DB746-34BB-4EF4-BE68-8109E87BD4E0}"/>
            </a:ext>
          </a:extLst>
        </xdr:cNvPr>
        <xdr:cNvSpPr>
          <a:spLocks noChangeAspect="1" noChangeArrowheads="1"/>
        </xdr:cNvSpPr>
      </xdr:nvSpPr>
      <xdr:spPr>
        <a:xfrm>
          <a:off x="647700" y="146123025"/>
          <a:ext cx="304800" cy="20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190499</xdr:rowOff>
    </xdr:to>
    <xdr:sp macro="" textlink="">
      <xdr:nvSpPr>
        <xdr:cNvPr id="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86DBFD3-81A7-4F27-B6B2-75E40CBD26A4}"/>
            </a:ext>
          </a:extLst>
        </xdr:cNvPr>
        <xdr:cNvSpPr>
          <a:spLocks noChangeAspect="1" noChangeArrowheads="1"/>
        </xdr:cNvSpPr>
      </xdr:nvSpPr>
      <xdr:spPr>
        <a:xfrm>
          <a:off x="647700" y="146123025"/>
          <a:ext cx="304800"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173271</xdr:rowOff>
    </xdr:to>
    <xdr:sp macro="" textlink="">
      <xdr:nvSpPr>
        <xdr:cNvPr id="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2E5DC3-07F4-4896-8944-42DC8B28B35E}"/>
            </a:ext>
          </a:extLst>
        </xdr:cNvPr>
        <xdr:cNvSpPr>
          <a:spLocks noChangeAspect="1" noChangeArrowheads="1"/>
        </xdr:cNvSpPr>
      </xdr:nvSpPr>
      <xdr:spPr>
        <a:xfrm>
          <a:off x="647700" y="14612302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173271</xdr:rowOff>
    </xdr:to>
    <xdr:sp macro="" textlink="">
      <xdr:nvSpPr>
        <xdr:cNvPr id="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B22DD58-57AD-42C6-B764-15FF38D6842A}"/>
            </a:ext>
          </a:extLst>
        </xdr:cNvPr>
        <xdr:cNvSpPr>
          <a:spLocks noChangeAspect="1" noChangeArrowheads="1"/>
        </xdr:cNvSpPr>
      </xdr:nvSpPr>
      <xdr:spPr>
        <a:xfrm>
          <a:off x="647700" y="14612302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173271</xdr:rowOff>
    </xdr:to>
    <xdr:sp macro="" textlink="">
      <xdr:nvSpPr>
        <xdr:cNvPr id="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3FEB6CC-5E99-4E28-81C5-79B41A7F8C46}"/>
            </a:ext>
          </a:extLst>
        </xdr:cNvPr>
        <xdr:cNvSpPr>
          <a:spLocks noChangeAspect="1" noChangeArrowheads="1"/>
        </xdr:cNvSpPr>
      </xdr:nvSpPr>
      <xdr:spPr>
        <a:xfrm>
          <a:off x="647700" y="14612302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190499</xdr:rowOff>
    </xdr:to>
    <xdr:sp macro="" textlink="">
      <xdr:nvSpPr>
        <xdr:cNvPr id="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D719A8-51A8-408D-B2A2-875A39B3313A}"/>
            </a:ext>
          </a:extLst>
        </xdr:cNvPr>
        <xdr:cNvSpPr>
          <a:spLocks noChangeAspect="1" noChangeArrowheads="1"/>
        </xdr:cNvSpPr>
      </xdr:nvSpPr>
      <xdr:spPr>
        <a:xfrm>
          <a:off x="647700" y="146123025"/>
          <a:ext cx="304800"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151</xdr:row>
      <xdr:rowOff>0</xdr:rowOff>
    </xdr:from>
    <xdr:ext cx="304800" cy="219075"/>
    <xdr:sp macro="" textlink="">
      <xdr:nvSpPr>
        <xdr:cNvPr id="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E475AF1-B11E-4B71-ACC6-8343C7AB57C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BEEBA49-CD74-4678-AB72-3C01B86217F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219DFB1-6263-42D0-9F20-FB6F9F50BEC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6822EF8-654B-4AF5-BF9C-E9A316BA9ED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C958DFD-E30B-4F49-AF7F-0743059C18C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580BD6-963B-431A-AF65-75D2B88106E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513FE7D-4BA4-4D01-AB72-2A649C87E357}"/>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1F8C436-5591-4E25-B58D-984F047D9881}"/>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F374E1-B29C-4FBE-86C9-F604B6142593}"/>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0F55C9A-FC80-49FF-A36F-04E26F047C4C}"/>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F3ADE00-EDDA-4D10-97E7-EA3C969F820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28D71FE-055D-4CCE-8C18-0C4B5DC27D3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EE0FC70-82CA-4EA8-B78B-944AE45FEB77}"/>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36DD834-8D57-4E20-B12F-1E1A76F1A34F}"/>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CE87C6-9DD5-41BD-84BC-A7B5A6E087C9}"/>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F4D7AE-9333-4CB3-985E-8EAC2261600C}"/>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C3ABCC4-DD78-45F2-B2E1-F5B4D62C10E9}"/>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031EF8-5F02-4A54-A306-D7155792A2FA}"/>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F0C531-CD4D-41C1-9318-0B4821C34BB1}"/>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5823FD-283F-433B-ABE9-800425A9EC11}"/>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2850016-13A7-4B1A-AC30-9B4485639167}"/>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042D45-F510-4775-B97C-7FFC7C49ACB4}"/>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1200150</xdr:colOff>
      <xdr:row>151</xdr:row>
      <xdr:rowOff>0</xdr:rowOff>
    </xdr:from>
    <xdr:ext cx="304800" cy="400050"/>
    <xdr:sp macro="" textlink="">
      <xdr:nvSpPr>
        <xdr:cNvPr id="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0BFEFF6-394D-4897-BD75-58ED88D1583A}"/>
            </a:ext>
          </a:extLst>
        </xdr:cNvPr>
        <xdr:cNvSpPr>
          <a:spLocks noChangeAspect="1" noChangeArrowheads="1"/>
        </xdr:cNvSpPr>
      </xdr:nvSpPr>
      <xdr:spPr>
        <a:xfrm>
          <a:off x="184785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D00C03F-3590-48E0-AF6D-5127BDCE255E}"/>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4C07989-EE80-4789-8BA6-C4F9DD7137F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78DD61-F23C-49CB-B615-BCFE7F157F17}"/>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78A27C6-A37C-4A89-AFF5-F2FC9FDD8DC7}"/>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7BA265E-EA46-4CB9-81E3-163549A1C6AD}"/>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3610CA2-8D7F-4753-A173-47E2FAD0DFC9}"/>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5C2D21-EFD0-4D5D-A0C5-3E7C8D62634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A828A0-4319-4BFF-9007-EDEB1A0554A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5651CB7-E47B-4532-9DB5-67B53E5BE5F3}"/>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C99F721-FEFA-450A-A49A-93D75458AB8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EC54FB1-EABC-46BA-8C55-2CBAB284DB1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09A21CC-9B69-4797-B7D1-A76DFE9FAA90}"/>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442A28-8857-4E79-9FDF-E85971DB3685}"/>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CB8F09-4898-4688-9CF3-B617FAAA0196}"/>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5A883F-18A8-4656-A5B6-6E83B87EAE3E}"/>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88AE8B-E4FA-42AD-A8D8-0E059E2EF6A0}"/>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52DC209-8758-4904-86C5-BF5D22162899}"/>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9A27B5-F5E2-4093-8540-AA7ED235994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EA1D98-8A64-42AD-8264-8411D86731B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3EA6C2-A15B-4AC0-91F6-93E8958EC5CD}"/>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ACBDA4-E78D-4295-99DD-097CE18B6249}"/>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72C3D53-DE5F-4C91-A74F-51F372F7C5E1}"/>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5EAE20-F477-4444-B73D-8E1B3A974AF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738DCFB-2095-4425-AAB6-9A8593B9F23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C445903-8D7E-4F0F-BB95-8FBED464826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B1BA4B-5BDD-4DAF-80DF-EBAC8021237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66A8B9-A208-4D20-82C2-B36365B02B2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8442521-F411-456B-A027-0AB8E151973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EDE1B8A-7FE6-48B8-B7B5-5E10FD4930C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D0FA4BB-7CD6-4FC8-A82F-8E6A06666FCF}"/>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F87B8F-BD6F-4614-942B-E9675C260A7B}"/>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A139CB-B94A-4B1A-8F88-28CB0A8C4937}"/>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29C95A-9A1B-4FBC-BF56-82F6544945A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4CE5E3-0B6A-4189-8122-3D8066E71765}"/>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AB0AD6-A46B-4337-9599-682620101186}"/>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16C7FE5-1D73-497E-A961-D8EB813176DF}"/>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1200150</xdr:colOff>
      <xdr:row>151</xdr:row>
      <xdr:rowOff>0</xdr:rowOff>
    </xdr:from>
    <xdr:to>
      <xdr:col>1</xdr:col>
      <xdr:colOff>1504950</xdr:colOff>
      <xdr:row>151</xdr:row>
      <xdr:rowOff>173720</xdr:rowOff>
    </xdr:to>
    <xdr:sp macro="" textlink="">
      <xdr:nvSpPr>
        <xdr:cNvPr id="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6F4D6C-786F-4F95-A93C-5103FDB4E3B8}"/>
            </a:ext>
          </a:extLst>
        </xdr:cNvPr>
        <xdr:cNvSpPr>
          <a:spLocks noChangeAspect="1" noChangeArrowheads="1"/>
        </xdr:cNvSpPr>
      </xdr:nvSpPr>
      <xdr:spPr>
        <a:xfrm>
          <a:off x="1847850" y="146123025"/>
          <a:ext cx="304800" cy="17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173353</xdr:rowOff>
    </xdr:to>
    <xdr:sp macro="" textlink="">
      <xdr:nvSpPr>
        <xdr:cNvPr id="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B03BE68-E283-4FD9-85BD-37C12A04DBEF}"/>
            </a:ext>
          </a:extLst>
        </xdr:cNvPr>
        <xdr:cNvSpPr>
          <a:spLocks noChangeAspect="1" noChangeArrowheads="1"/>
        </xdr:cNvSpPr>
      </xdr:nvSpPr>
      <xdr:spPr>
        <a:xfrm>
          <a:off x="647700" y="146123025"/>
          <a:ext cx="304800" cy="16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609600</xdr:colOff>
      <xdr:row>151</xdr:row>
      <xdr:rowOff>0</xdr:rowOff>
    </xdr:from>
    <xdr:to>
      <xdr:col>1</xdr:col>
      <xdr:colOff>205740</xdr:colOff>
      <xdr:row>151</xdr:row>
      <xdr:rowOff>168825</xdr:rowOff>
    </xdr:to>
    <xdr:sp macro="" textlink="">
      <xdr:nvSpPr>
        <xdr:cNvPr id="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71BBCF-9FC6-4295-8539-57EED407402E}"/>
            </a:ext>
          </a:extLst>
        </xdr:cNvPr>
        <xdr:cNvSpPr>
          <a:spLocks noChangeAspect="1" noChangeArrowheads="1"/>
        </xdr:cNvSpPr>
      </xdr:nvSpPr>
      <xdr:spPr>
        <a:xfrm>
          <a:off x="609600" y="146123025"/>
          <a:ext cx="304800" cy="15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172297</xdr:rowOff>
    </xdr:to>
    <xdr:sp macro="" textlink="">
      <xdr:nvSpPr>
        <xdr:cNvPr id="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060E1DE-EA66-4D79-A35D-6C69221A3B55}"/>
            </a:ext>
          </a:extLst>
        </xdr:cNvPr>
        <xdr:cNvSpPr>
          <a:spLocks noChangeAspect="1" noChangeArrowheads="1"/>
        </xdr:cNvSpPr>
      </xdr:nvSpPr>
      <xdr:spPr>
        <a:xfrm>
          <a:off x="647700" y="146123025"/>
          <a:ext cx="304800" cy="160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8150DD-8817-48C9-A3A6-FF7F812BAAB6}"/>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AADC00-4473-4883-B619-634715F87F76}"/>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4A4905-99EC-405A-828E-CAFA72A2A784}"/>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7333B63-79F4-456F-9C8C-2F0C77A3E8FA}"/>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8AD09F-1C13-4C67-90CF-27F5497F606F}"/>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39E3FC6-A82B-4454-807F-951AD6AC174B}"/>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4ABB964-F734-4B02-B78B-F700C6275345}"/>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182129-A38F-4EEA-A2AF-3E9F62AF6DC9}"/>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5E861F-91BD-484E-B0BE-A9E8D945728D}"/>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D3C486A-7236-413C-80DC-EDBD4F338BBC}"/>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DF7C13F-1E60-40DD-930F-95E880C0586E}"/>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DF91FE-B7EC-4EC0-BA6C-08E164AA7A40}"/>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596C81-428A-493F-9E0B-D609A6823673}"/>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0F6A30D-A2B2-44EC-B78E-0381EFF05177}"/>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15145C-FC40-4894-8FFE-403800C74EE7}"/>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17B5AA5-D80B-4E3A-9F3E-1B186559D907}"/>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71C384B-2A9D-4AD8-8BC6-60A4E5649C3A}"/>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0FB78A-4C7B-4EB0-9588-2172D3406D41}"/>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9ACEAA-8211-4FAC-B469-0AF4E7B238DF}"/>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4B5993F-3E75-4A7C-A4A8-84F1C099C1A2}"/>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9046644-C35F-4E25-8F45-303E7F1E0A19}"/>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167641</xdr:rowOff>
    </xdr:to>
    <xdr:sp macro="" textlink="">
      <xdr:nvSpPr>
        <xdr:cNvPr id="1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A958007-33F6-4E87-97DD-8AA5A2FF7F7D}"/>
            </a:ext>
          </a:extLst>
        </xdr:cNvPr>
        <xdr:cNvSpPr>
          <a:spLocks noChangeAspect="1" noChangeArrowheads="1"/>
        </xdr:cNvSpPr>
      </xdr:nvSpPr>
      <xdr:spPr>
        <a:xfrm>
          <a:off x="647700" y="14612302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190501</xdr:rowOff>
    </xdr:to>
    <xdr:sp macro="" textlink="">
      <xdr:nvSpPr>
        <xdr:cNvPr id="1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64CC64-6BB2-474B-B3D5-4B825AB07DBB}"/>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173272</xdr:rowOff>
    </xdr:to>
    <xdr:sp macro="" textlink="">
      <xdr:nvSpPr>
        <xdr:cNvPr id="1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7309DF-9F8A-4389-BA89-3246C204CCC4}"/>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173272</xdr:rowOff>
    </xdr:to>
    <xdr:sp macro="" textlink="">
      <xdr:nvSpPr>
        <xdr:cNvPr id="1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018BC19-0EB4-47BC-8EBC-1EFB4653F941}"/>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173272</xdr:rowOff>
    </xdr:to>
    <xdr:sp macro="" textlink="">
      <xdr:nvSpPr>
        <xdr:cNvPr id="1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AFB8FA-43F9-438C-8497-A8E2DEE69811}"/>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151</xdr:row>
      <xdr:rowOff>0</xdr:rowOff>
    </xdr:from>
    <xdr:to>
      <xdr:col>1</xdr:col>
      <xdr:colOff>304800</xdr:colOff>
      <xdr:row>151</xdr:row>
      <xdr:rowOff>190501</xdr:rowOff>
    </xdr:to>
    <xdr:sp macro="" textlink="">
      <xdr:nvSpPr>
        <xdr:cNvPr id="1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3D1D75-E13B-4460-92E6-CED2D3A50159}"/>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151</xdr:row>
      <xdr:rowOff>0</xdr:rowOff>
    </xdr:from>
    <xdr:ext cx="304800" cy="219075"/>
    <xdr:sp macro="" textlink="">
      <xdr:nvSpPr>
        <xdr:cNvPr id="1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6F150A8-3910-4429-BAFA-C8758D9327F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7951D1-4064-44A9-A041-858EC807672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64A2845-F32F-47F4-8546-DF66A47BF3AC}"/>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B0051C8-07F9-4E59-80D1-38F796EAC72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C57DE21-A1FE-4210-BAF5-264CA2717F7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14B4322-6928-42FD-8748-130F4EBD7F4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1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D334DF-E679-4EAA-A493-39B740B356FA}"/>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1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4B58B1C-21A2-4C9A-BE87-5FA37B56C9E6}"/>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1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2004785-F935-494A-B323-0FCF2F4AF85F}"/>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1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DB5B5E-AAAA-45AC-92C4-478AD76BED66}"/>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909DD7C-4DF8-47FC-B9AE-1E78E86AD84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BD4FEE8-057C-4B12-BD91-169E8DFC5CB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1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95F0DE-1369-4856-A8FD-C1BEBF84F697}"/>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1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D8E8BE4-3E90-4154-87AB-FD169A010142}"/>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1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1F78EFB-3C9A-4F03-9CB0-4F6DC673F5D8}"/>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1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5BCCD1E-D8EC-419A-831E-23B859C382F0}"/>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1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69AD989-5F1F-4CAE-9A12-57D8F91B337C}"/>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1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FDB0F9A-F199-4C8C-B223-BE379ABF9CE3}"/>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1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B97F9E-A56D-4A1C-A8AF-8CF1757861E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1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4DFECC2-8D09-4D0B-9D15-DA1EC6365819}"/>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1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EC1F26A-96E7-44C5-B5DB-C551EE572B4E}"/>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1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B29B97-DE83-43CB-AAC6-86B526720F75}"/>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1228725</xdr:colOff>
      <xdr:row>151</xdr:row>
      <xdr:rowOff>0</xdr:rowOff>
    </xdr:from>
    <xdr:ext cx="304800" cy="400050"/>
    <xdr:sp macro="" textlink="">
      <xdr:nvSpPr>
        <xdr:cNvPr id="1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06479A3-7251-4833-86C7-16F2A7310F88}"/>
            </a:ext>
          </a:extLst>
        </xdr:cNvPr>
        <xdr:cNvSpPr>
          <a:spLocks noChangeAspect="1" noChangeArrowheads="1"/>
        </xdr:cNvSpPr>
      </xdr:nvSpPr>
      <xdr:spPr>
        <a:xfrm>
          <a:off x="1876425"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4DCE52-F09F-4227-82E9-43D48256FC97}"/>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B31FC75-9D90-488C-9A70-8D1462C5769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8BAB73-DC42-4144-855F-257B84CF3BE1}"/>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1E2600-4B35-4835-A5D6-F3F81DCE97C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30E7FDB-F4EB-4D7A-8457-26132D0E1AD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6E672F-9192-4DF6-AB12-D2CA5A0F9CF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C0B626D-4808-471E-BE81-D57EA039641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B646FD-0979-4C07-8D44-0974F4A6CE5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FFDAFB-8AE3-4180-B4EE-BBD5E99B5485}"/>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26EEDC3-F197-4FEE-B052-2F4194F23587}"/>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878F6A-67E3-4D62-80AB-0B283A523F8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46D911-A050-4618-B28C-076CAB47A68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F3AE650-8937-4B95-B9D3-282D9A80C856}"/>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DCB32EE-0C1D-4548-B3BF-76F4A4E31F3B}"/>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1B5B14-DB28-4301-9D81-2F9EE1F5790D}"/>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D83155A-16F2-446C-958C-6373578208B7}"/>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4575954-5AC2-4EE8-883C-E9986DD9E9B7}"/>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DB3DAC4-6CB9-41FD-A403-742207F833A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78ABC2F-2B84-4539-81C4-ED6D5482127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842E54E-D3CC-405C-AB82-71D565E0C0D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1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DF3CDEE-55D1-4237-98D3-FD386C01EEEE}"/>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1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4694FF0-AD52-4703-932A-C402D79EC033}"/>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EC0D0B-8EDC-4C00-B1C7-4886E00CF3BC}"/>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C67B1ED-0211-49B3-9BFE-79E4F1D90A27}"/>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6043B0-855A-46F0-93AB-62788FD897F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231D8DC-9AC5-48A0-B151-539DAC60197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A90BC3-3758-4707-AE05-9F36762315C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0137578-F7E9-4F5F-B3E4-858B1036836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0223AEA-4D9D-487D-9BC9-A3DCC2E9F49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1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CF191E-7A7A-4F32-BF46-69FD210ABD4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1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C29DB2C-CF41-471D-89CE-0FCCE543C94F}"/>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1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E698C36-17A9-41F5-A0CB-82C24E98D9C5}"/>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1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08C739-4713-45F4-A724-0D01650CBB94}"/>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1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01016E-DDB0-4E4B-8D89-27A0D3F146EB}"/>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1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DB780BE-1FBA-4DB1-BBBF-8D37AC0DD12E}"/>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1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19191FC-5D0A-46B2-ACAA-33AA129CDE5C}"/>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1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19E3B4B-621D-41F4-B087-A1871E545255}"/>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1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CA9D83-1E8C-433C-9521-E66AC38DAA3D}"/>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BC0A0E0-3393-4CB5-9C14-0E4DBD513A65}"/>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F0CEEB0-672B-4E4E-9B53-6BFC92100413}"/>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7947659-0486-4C30-82F9-971FABDBA4A7}"/>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AB7F5E-FB96-4C49-995B-648148962C2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4B85B7-4C20-4C7F-9FDD-B8290A423DE1}"/>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88072BA-09D5-4EE7-874E-5DD7F3C9F761}"/>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A44A86-9A11-4B04-A289-34A705BADBC3}"/>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5C25C8-2BCA-4896-A184-8177BD846BFD}"/>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AFD066D-06E0-4CE5-B187-232CAFE6074C}"/>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1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1203D68-2603-40AB-AF07-C2A6B63FEA0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F261AF-4AC7-44DF-9321-38EDDD5D69A8}"/>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1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A0BB96-4A3D-47ED-AA2A-AB640D7695C0}"/>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DC9CD5D-792D-4A33-AAD4-F16932A6BED6}"/>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DA8AC2-DD4E-45E6-AFCF-EB382C809317}"/>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AAA6C1A-0734-4226-BE48-FA7F663F5033}"/>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1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6215C7-1291-4277-8FE5-C07024AFBA3C}"/>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BF2D451-48D7-40F5-B2D0-11CF75057B5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17E7861-5E86-4B11-B30B-BD3764C1601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26297C-4048-4888-BE36-9F8E6A489CF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5F6B219-F51C-47D2-9EC5-D2ED9CCB14B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A1219DB-B5B8-460E-B6E9-6E0140822E00}"/>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ED0269-0FB7-4073-9C22-3C113BDA3CBF}"/>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493A95-5D5A-4F13-9464-AA3C039C4C1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9970A8-FCF5-4BFB-ACC9-3AEF240EE8E7}"/>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83AC47F-16A6-445F-BCF9-82740C4CE13C}"/>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F3A291D-3408-43D4-80AD-14191501639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D8913A-5591-4A20-BC97-13B9F48B7A6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279346D-98C1-49F9-955A-5AAA5F0DC3B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E99C312-85D1-4EB8-A223-229D8FA379E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4001E2-679C-4DDA-8A99-57376BA86D4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E8A3BD0-78CE-44DC-B2B3-65F052CE7E14}"/>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460A3AA-07DB-4734-B3D9-7B0DB75284B4}"/>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CD9F8C-12A7-444D-A2D0-0EDEBEE24E59}"/>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FDB38CA-1FA1-40EF-B386-81DE44C3C7C2}"/>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2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B9E2C4-890F-4A0C-B475-D67558092E1B}"/>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2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CBCB531-4CA5-4203-9CF4-BA2D3A03701C}"/>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151</xdr:row>
      <xdr:rowOff>0</xdr:rowOff>
    </xdr:from>
    <xdr:ext cx="304800" cy="219075"/>
    <xdr:sp macro="" textlink="">
      <xdr:nvSpPr>
        <xdr:cNvPr id="2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26B687-79B8-47C4-BD99-9E454A8B24D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B383D9-34F2-49BB-9047-02C82057B85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40847C-6BDA-4021-8203-7C219A85B38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41BB50-405D-4A54-8BAB-B57067EB265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1C67EF-1151-445C-95DD-B0864F643BF7}"/>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A85B0BC-6F57-4308-B05F-3D58902E8DD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C6F535-87C0-446B-B785-24C274C1E84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F6ED6AF-A052-45A4-88F5-2CCA981B6C8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2691BE-7731-4837-8410-3B4D58E8805C}"/>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6C7E571-E341-44CC-8122-949DB35E3E4E}"/>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BF0743-A4DC-4B4D-9D6C-9D05095A932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441E1E-09AA-4E60-A7CE-A7789CEBA89E}"/>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2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F7D32EA-C17F-4577-9E76-6D4ACADC4DD4}"/>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2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11E58DE-CCF6-4A7F-AA97-24DB76FA700B}"/>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2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8F78A1C-0E20-4DEF-9B5F-F362D3804950}"/>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2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AC87954-37D2-4466-A28D-0CA292BB25D4}"/>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E057320-50CA-4A02-9B5B-3C1E7EB73A08}"/>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401C5A8-07E5-4541-B112-1A0BB3DBFDF9}"/>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5F98292-51A4-45CF-AA65-312D378AE3D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EE379D1-0929-44FC-B38E-FB977619CE82}"/>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83B6B15-05F7-4361-9966-EE30185C026D}"/>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2BE0601-4D74-43B2-9BD1-154A4600C66E}"/>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2917FC-C8B8-46F8-B51A-E91C41E5162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2D9F33C-05B1-4413-A5F1-69B1375564C8}"/>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0A66A0E-E75E-4415-89DB-05621417F38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12842B1-7EC1-4216-BEC2-0E1D43485B58}"/>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9A7A70-5ECA-44DD-B0DE-853719B2BA8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C6A324-13AB-40C7-A3A2-232A1E9131E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DC70B3-9282-4258-8AF6-631318DD8254}"/>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2445345-8B9D-4819-9219-AE2C66EB2EAA}"/>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6EF51F-5C20-4C3F-976F-F7617F031AC1}"/>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8B4343B-622E-472D-B9D6-896E19ADFC6D}"/>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2EAA66F-8009-4BF2-8460-AFF68663F928}"/>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DFB80B8-57E3-4318-9A10-A73A7E758CD2}"/>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95651ED-BC5C-4CC9-8CB6-C3F6BF0F8D0F}"/>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7B47070-FF51-494A-8048-9E0E7DA9002B}"/>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25B401-C12A-45CE-909F-67222C8AA33B}"/>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1EC30D3-6A7E-436E-BCF5-BA187D965B19}"/>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5E15A2-0C12-4802-AF5F-5D56468698C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DD23A13-1605-4261-9D46-F62CECCE444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4A917F-BAAD-4405-95A2-7644A2C288B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500CAFF-BAAE-4597-9477-BB98E6CD300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24DE338-8BD7-4F32-81FF-84607D020E87}"/>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599D267-ADA6-4933-B490-A24069BA7C9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34854B-8CFF-4700-ABA7-B0E890149EA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F6D3DE-6327-4166-B601-F0AC8925B732}"/>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C34876-0E71-4FDA-84EF-C8B510D4FC46}"/>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2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507F0A0-79DC-46BC-84EB-67A81D208989}"/>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C395598-807F-48D6-904E-91EA7FC44658}"/>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2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F3EDDB5-FCEB-4C15-8AAC-E57B1ECA0336}"/>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2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3F34983-63A8-4E9D-841D-D26386460D80}"/>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4992501-6195-4B85-AC91-36617E53FB6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018967-1F24-4452-B56E-6495456E5118}"/>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8C9D54-7EBA-42DF-9D22-33627771547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66E2F5E-C5A0-4769-A818-103CA5539EF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5DA02C-293F-4A1A-8056-79A73BA4E9B3}"/>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DCAD366-578D-4A99-AD90-70CDCF97576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FEA500-B1AC-46CF-A8A0-CE2F1863E83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277244-3FA2-42CB-86A0-D46A6B4BC1EB}"/>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13C2CA-440B-416F-8651-E501B02AB65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EB7B52D-75A6-4A08-90E1-8012C0A863A2}"/>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F615D3-FE8D-4F18-860D-AA699969ADF2}"/>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2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7CAE80F-DC12-49CB-8F49-A078BEEC50B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1D3098-7E1C-4816-BEB0-77E5D388A80C}"/>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1C899B-1464-4790-8D26-C04A247D8CEA}"/>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8B42D3-21F6-4A6E-B8EF-8A1516DB529D}"/>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2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0420BD-5DE5-4F99-B3C7-C11BFD4747C2}"/>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057FCBA-0D28-4DC7-8291-B7C658D3E7F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1D7E471-0204-4D69-98B0-FF0A2B3E9008}"/>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38DD1AE-E521-46BE-B09E-FC18C3AE5EE7}"/>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2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CF03033-8D76-4662-94AF-04CDFDAA6495}"/>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7F5794F-0E11-4BD3-9D1C-2A14217DFA37}"/>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2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D14916-74E1-45F1-9E81-0810CB0D986C}"/>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2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3DAD68-3E8C-427B-9D83-BB1B919673B5}"/>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65652"/>
    <xdr:sp macro="" textlink="">
      <xdr:nvSpPr>
        <xdr:cNvPr id="2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EFE1D8-829B-4529-ABB0-376F9CA72339}"/>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65652"/>
    <xdr:sp macro="" textlink="">
      <xdr:nvSpPr>
        <xdr:cNvPr id="2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49FB75F-21BE-48BC-94D6-9396D2BF8B99}"/>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65652"/>
    <xdr:sp macro="" textlink="">
      <xdr:nvSpPr>
        <xdr:cNvPr id="2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6E7C29B-29B9-479D-8E30-F8EEEBDCD957}"/>
            </a:ext>
          </a:extLst>
        </xdr:cNvPr>
        <xdr:cNvSpPr>
          <a:spLocks noChangeAspect="1" noChangeArrowheads="1"/>
        </xdr:cNvSpPr>
      </xdr:nvSpPr>
      <xdr:spPr>
        <a:xfrm>
          <a:off x="647700" y="14612302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2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C0CC37-15EC-434B-9DF0-36FE27EA2834}"/>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4825DD1-BEC8-4ADB-90F9-828DB4E98D5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2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3376DB-2B22-4A3D-971C-85032D1598A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395537-69FA-4BDF-9C18-C364F95C287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9C5327E-B7FC-41B5-A2EA-D924F431C93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2FCD028-C99F-4B22-81F9-BE0FD53044BF}"/>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0D2ACC2-E6AD-47B7-8794-AEBE5F077215}"/>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3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BDA18A-D326-4880-9E43-272B75E3655A}"/>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3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2A395AD-AA7D-4CE1-A7EA-495A1FA4EDC6}"/>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3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B5D801-4F3B-4189-854D-00A8D959D369}"/>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342900"/>
    <xdr:sp macro="" textlink="">
      <xdr:nvSpPr>
        <xdr:cNvPr id="3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A0C644D-DA34-46F0-93D5-8F09FEBD1452}"/>
            </a:ext>
          </a:extLst>
        </xdr:cNvPr>
        <xdr:cNvSpPr>
          <a:spLocks noChangeAspect="1" noChangeArrowheads="1"/>
        </xdr:cNvSpPr>
      </xdr:nvSpPr>
      <xdr:spPr>
        <a:xfrm>
          <a:off x="647700" y="1461230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BB4408-E92A-4704-B787-5E2CA1070B6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2E8A80-CD34-41E4-8DCA-02A482795B3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3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FFF7C5-452E-4D30-81A6-2C59D5716E92}"/>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3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16F411-967F-45D9-91DE-B636068A7B5C}"/>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3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E1F265-298B-43C4-A81D-FFECB4E4ED3C}"/>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400050"/>
    <xdr:sp macro="" textlink="">
      <xdr:nvSpPr>
        <xdr:cNvPr id="3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FE002FB-7D51-4558-AC2C-D20F71E1453F}"/>
            </a:ext>
          </a:extLst>
        </xdr:cNvPr>
        <xdr:cNvSpPr>
          <a:spLocks noChangeAspect="1" noChangeArrowheads="1"/>
        </xdr:cNvSpPr>
      </xdr:nvSpPr>
      <xdr:spPr>
        <a:xfrm>
          <a:off x="647700" y="14612302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673FB72-27C3-4E45-A15B-C80A03459A8A}"/>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1EA2708-DD2A-4C63-9B58-4FF5EF96D33D}"/>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2AA2610-95DD-4D03-99BC-0AFECA5879E3}"/>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B8C4540-E81C-4CE6-A410-6F31C9607659}"/>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F0EC07-C6EB-4146-8322-69AEFA6B14D7}"/>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F725683-9A70-4162-9999-41ACE52FE212}"/>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5B82BA-74C4-4DCB-B565-71EC714BD58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8ECDFDA-ACC1-4A2D-810A-48DB59338662}"/>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133D0B9-2BDC-4F05-86F4-25E4F47BC862}"/>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61CA2B-64E2-4C11-8402-28331D3A71D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9C2FDE9-4AEC-45B6-8F8B-F9995030C99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56623BA-A388-428C-991A-CFC2877F64E5}"/>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BD8716-D21D-44A9-9464-591DB269C38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8281F80-79B4-48BD-9A88-4DC8A08ABA5D}"/>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4B5D7A-0A9F-40EC-8925-96E1DA211D8D}"/>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4A40028-3674-4B44-811C-68574732E009}"/>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04746C1-D5E6-4C9A-92D7-7CFA10DD4A3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4F02D4A-61CA-49EC-928F-708B0D6F1663}"/>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D773A4D-A555-4180-A3A0-DF2126B8A0DB}"/>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DD182E-EB5D-42D9-A87E-09EE5E3AEDA9}"/>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70135BD-FC45-4B1B-90FA-B3DC9E2E933C}"/>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D1A02B4-3D32-43DF-B468-372D9FEB25E8}"/>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6581FF7-1A3A-42C8-8E41-5EA9DCF35BF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E23534F-BA71-4770-943E-7C0F5D6EECD9}"/>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EFA0A9-CFD1-4B33-BEB6-4C54C3E2F4A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2F0FFA9-8F27-4787-86F9-B461861B14AC}"/>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3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CB5507-C5AD-475E-83D4-2E0579BA87EC}"/>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3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5D90EE9-374B-4EF6-B60F-7FE7D44CDF79}"/>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CFD19AC-C6F9-4CF0-870A-647727DE6B2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4E4A152-7FB6-4780-B80F-765EE3AFAF0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01949C2-3B7C-42E4-82BB-2DB8E060BE0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BA9AD0-308D-42F2-8232-E379A28752A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1F14B6-A53F-4CE0-9AC8-A6A66C35DAE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6E0300C-ECE0-4ECE-BD0D-87FB1E98D9C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93067F-EDBC-483E-A096-F1F8D33D1FA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F8497D-C0CB-4ED0-A957-E167366A974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366648C-A28D-4A8A-8657-6CC799D33134}"/>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ED6DFD8-60A8-4B06-854B-1902C9F9BEC1}"/>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F3F49F6-60F1-4A5B-B09D-FE9BE2ABEA5E}"/>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7E4AD18-4D8B-4A04-A80A-7F4C15211374}"/>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F0AE30-5577-4117-9706-AE9E58C301F8}"/>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A97560-8F1A-45DA-8AF6-CC84C21D809E}"/>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3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262E88-0169-4B28-8387-2ACDA062C507}"/>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3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1A53B17-B0BC-4596-8373-BCAD492F21A1}"/>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1145D05-BCC1-4329-A126-33F074FAFDB3}"/>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A36944C-AD88-41D2-AD55-8F586899E675}"/>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D3B269-0B27-4794-99EF-7DC5ED6FD130}"/>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23E77F4-F057-4810-9DB4-CEEE89CF8415}"/>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439242B-7DED-40FF-B7B2-147B71CC577E}"/>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899B11-EAB4-4BAE-94E2-B4B34F8D39D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925535-A863-406B-9DFF-9C6182DDC123}"/>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B4746D-A02E-4822-9063-D05020999B3D}"/>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A62ED1A-722C-4D2D-B2CF-7D9F1F58073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9F2D28E-3DA3-4F21-AB9D-3C26EA315743}"/>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839A1C-0BD4-42CA-A079-0ABDAE761E3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3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BE4FF94-38BF-44C6-B6E5-4529FAC5A6A7}"/>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F17B696-9C8A-44B2-9463-64BBF71C96DE}"/>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AFD81E-A207-47E8-8D5D-429187CB51B0}"/>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BB3E34F-9B8C-473B-BB84-748BA9668F01}"/>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3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43B6CB9-1E27-47E2-A8D2-0DE37C7C9313}"/>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38F4AB-94EC-41BE-94A6-D43DC35B3563}"/>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899D5FD-EE85-4E03-B0C3-7B46E783C32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E0AAF1-6DFF-41C6-96A3-2F876EFC5D92}"/>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3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25FD515-4D33-4DB3-844B-58B3615BB2D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3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A22FAA-65AD-45DB-B719-B2D7C179F3C5}"/>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3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1FC8F13-45BB-4CE4-8905-89A9BD7BDBB1}"/>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18AE740-131B-4D8A-9133-6BF8F285C9B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D5C4DA3-C1E0-4953-8E10-E32725A8872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BE8D156-D624-48FA-9935-9AD8BC99077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88C808-7B7A-4033-8245-3FDCB5E12EC6}"/>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1990960-0F4D-4FC9-9F7A-F8FFBBBA38E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5C8A8B7-AE96-403E-B432-A0E843C5D2D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4895781-2237-411F-9425-0F70E5CC6DD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8D18051-9141-4CFF-B52F-563A9C97F22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3C23555-8A6C-4B61-8FFE-7376864C3030}"/>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3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1CED9A8-679A-45AD-828E-E0612A250B2E}"/>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67BC709-1F2D-43C2-B35F-7326EE7261E2}"/>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3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A444BC-A5B7-4086-8350-D64205BE81B1}"/>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65AA62-4469-436E-81D9-F0797B32F958}"/>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3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B02EE7-63D5-4DA5-ACE4-1985DBAC77F3}"/>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151</xdr:row>
      <xdr:rowOff>0</xdr:rowOff>
    </xdr:from>
    <xdr:ext cx="304800" cy="219075"/>
    <xdr:sp macro="" textlink="">
      <xdr:nvSpPr>
        <xdr:cNvPr id="3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0F7FDB7-4244-42A4-BC9A-7C1A0066ABA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2D3368-1303-47DE-A3B8-2BA88F21913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2663AD-B296-470C-BD13-9B634C713110}"/>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281F8D3-98D4-4572-962F-93B1B3E569D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6D954ED-E4C7-430A-9F9E-B0C4C9136B0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3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0873F6-9176-4546-B880-57FC8BB2800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4609869-7481-4262-AE1D-A5CD10A1D030}"/>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FBEDBD9-EAC7-4A8D-AFB1-8CA107E0A15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72B2848-BD26-4035-A1AB-EF296D98F3D7}"/>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354995-2C3E-4F29-88CF-62A721D74B60}"/>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A32EB23-A9AE-4A0D-8BCF-BA2902F29E66}"/>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8574526-45E4-4DF1-90C2-0CA2A133A69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10830B-59D2-4A26-BD12-42AC5A13E1C9}"/>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DD7D6B-A1E9-444D-B12B-07BF7460E558}"/>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4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630C910-01E8-4C2E-952D-3D52C4803AA9}"/>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79181C-E0CF-4064-9377-9FDE572D8E85}"/>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1A9C4C4-3040-4FE1-9048-9D9F90E8CA7E}"/>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81ACAC-ABAF-4EBB-B9FA-D8D4E1B0FE1C}"/>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3DD5B37-8049-4D86-97AA-4D4E3D9F31A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2AA1B4-3B71-48CA-AA5F-1D3C37B5420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AA188E5-8F9A-4EF9-A2A8-39FDE643080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CAB32BB-9E34-491E-9F61-BEF60FB0AF2E}"/>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E942E0F-D430-44A1-8F65-FB191C8997F6}"/>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4AA79EC-7E79-464D-9E29-803F3591375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BA08BC-1907-4E48-9FDA-D066015C5557}"/>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38F138-505B-4D85-8C07-418EDF3AFB2D}"/>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8F4B55-3D6F-41E3-A0ED-F0DC7E50CF2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600C8CA-0706-4926-83C3-911095DFD47F}"/>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C519920-E1AE-48EE-B973-6E7F6BFC58C8}"/>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979D59-1FEF-4DC6-88A4-A4C9E24E7747}"/>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7A0150-DD78-42E0-95A0-9584DC7BF1E8}"/>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9BE276-A2E3-4B76-A786-D9C97BBACB4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C6FFCE-2C83-440C-86CF-25EFDD5BFF0B}"/>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2BF45C1-7CC2-45C8-B91C-D1010F7F5EBC}"/>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4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7E4D16F-6F16-401E-A10C-DBE6C292E692}"/>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60F59D3-4C6D-4138-8269-F6A30CF7897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9874945-2A60-4CF2-9F45-D86618EA5FA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A32CE99-D73E-4847-94B4-A7E85E476A4C}"/>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173A10-1533-4F9B-990A-6D856CAE026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5D714C5-E6C9-4371-9AC2-4EFF5C8571E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0F4A642-C4BD-4737-A8EA-70B533F16CA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042940-0D66-4A7F-AFCF-DF77D496A39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8709D3-2D8F-45F0-AE38-0F9F24F22C7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EB0960F-761E-4896-8CB9-EDF4FE587548}"/>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8FD86A6-8DBB-47C2-A4D2-D9CDECFCDDE0}"/>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8FD9CF-6056-4D91-BC13-BC82509C3D4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0B5FDC-AB17-467E-8076-99F13B2FD475}"/>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B7DF42-E925-4501-A1A3-EC9543EE6F5A}"/>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E245A24-CB58-4CFC-9FAA-75AA59C90C09}"/>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5CC674B-734B-457C-AE80-6D166E1CE6A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568E42-CE20-45BF-9B65-48AAF794407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6D7D2F-90A5-408E-A0E1-3C6990C9F03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D31AD45-482A-48A3-A1BF-B5A9A79F3B01}"/>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3F578B-6E0A-4F74-AF87-56243DFB9154}"/>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F2CE58-485D-4ADF-AEE9-6223E9D4EEB2}"/>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298ADE-408D-4548-8E45-C2C67E144BAC}"/>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F067B1-3135-4D09-807C-7E0653B24C0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F29E2A9-39ED-4EE8-AB7E-C28334AF652F}"/>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1193C4B-DA2A-4FEC-A9B7-C217584E6508}"/>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70B38D3-015F-484F-A49A-88C119FE5313}"/>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AE1980E-CE32-4619-BE73-42B8F67C5FA1}"/>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6F9FCCE-AD55-4DF8-8800-05E603C89776}"/>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DDDB66C-47F0-40B6-B672-72F0435D71BE}"/>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4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777DC6B-B948-44BA-B01A-290FF1547AED}"/>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C266A27-FA13-4801-AF5C-80EF5C235859}"/>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7FEADD-6242-4D7A-A2C8-98161E2AF83B}"/>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4EF7A28-2320-43B5-BFB1-B66AD37C1EA0}"/>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D3E8639-03E1-44AE-A7DF-96F70B5A55D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4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E186BF-00E2-4942-BC50-71DE1BF774DE}"/>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3277"/>
    <xdr:sp macro="" textlink="">
      <xdr:nvSpPr>
        <xdr:cNvPr id="4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E3C35D-0C0D-427E-8F8E-11B458A8DEF2}"/>
            </a:ext>
          </a:extLst>
        </xdr:cNvPr>
        <xdr:cNvSpPr>
          <a:spLocks noChangeAspect="1" noChangeArrowheads="1"/>
        </xdr:cNvSpPr>
      </xdr:nvSpPr>
      <xdr:spPr>
        <a:xfrm>
          <a:off x="647700"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6650E6-D5AE-4BA8-972D-5683795A029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1CE0D45-F1A8-4B97-96FC-6DDCE5292888}"/>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1AA27E1-B0F8-41DA-B328-4723DCE33FA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AAAE2C-411D-4EFF-ADBB-D058E44EF5B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BBD28B-6D90-4E1A-86EF-2785F8BF368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6F83FD8-53E1-40AB-B328-A39EB3A741A4}"/>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0C7F1B-82FD-414A-967E-BFD9123B54DC}"/>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251A843-BAA8-4A9B-92A9-A13E6CCFBC0E}"/>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2E4693A-8790-4405-B574-127A573432C4}"/>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92EB4E3-177A-4D68-B12D-5EB55896AA23}"/>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7F67A82-0936-49B4-AE9E-B0212D4E38A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CE654CF-A604-4AAF-9885-D715782771DD}"/>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026C04-232E-415C-B421-B4E270315382}"/>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3783D01-A986-4781-BEEF-6C53C2C700AC}"/>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151</xdr:row>
      <xdr:rowOff>0</xdr:rowOff>
    </xdr:from>
    <xdr:ext cx="304800" cy="219075"/>
    <xdr:sp macro="" textlink="">
      <xdr:nvSpPr>
        <xdr:cNvPr id="4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0AA511B-673B-44D2-8FC6-5BF53A88C71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C07CC72-66A4-4F07-880C-9E3666EE710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5505C60-398A-4740-9D8D-2EF0D4BC3D6D}"/>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5DC47AC-15C3-4F50-BABE-4FDBE6A537D3}"/>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0339B1A-7353-4FB4-A8F6-D01DB785D6BA}"/>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F97BAF-11A8-4A9B-8373-C6C35228C16B}"/>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A98127-90CE-4732-AE34-534CBDCB7561}"/>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19075"/>
    <xdr:sp macro="" textlink="">
      <xdr:nvSpPr>
        <xdr:cNvPr id="4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30FB181-33CE-4B47-B5A8-9DA5D12FAC59}"/>
            </a:ext>
          </a:extLst>
        </xdr:cNvPr>
        <xdr:cNvSpPr>
          <a:spLocks noChangeAspect="1" noChangeArrowheads="1"/>
        </xdr:cNvSpPr>
      </xdr:nvSpPr>
      <xdr:spPr>
        <a:xfrm>
          <a:off x="647700" y="14612302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D79D08-BD3C-4AAA-ADC9-D730FFDAEB61}"/>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85750"/>
    <xdr:sp macro="" textlink="">
      <xdr:nvSpPr>
        <xdr:cNvPr id="4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1CD3239-1855-483A-9DD2-4D79C11C7233}"/>
            </a:ext>
          </a:extLst>
        </xdr:cNvPr>
        <xdr:cNvSpPr>
          <a:spLocks noChangeAspect="1" noChangeArrowheads="1"/>
        </xdr:cNvSpPr>
      </xdr:nvSpPr>
      <xdr:spPr>
        <a:xfrm>
          <a:off x="647700" y="1461230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62C264B-C97E-4EC0-B2F2-C0E617E8D980}"/>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7175"/>
    <xdr:sp macro="" textlink="">
      <xdr:nvSpPr>
        <xdr:cNvPr id="4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6C1156-0739-486F-B6F6-FBC14DBBE0D8}"/>
            </a:ext>
          </a:extLst>
        </xdr:cNvPr>
        <xdr:cNvSpPr>
          <a:spLocks noChangeAspect="1" noChangeArrowheads="1"/>
        </xdr:cNvSpPr>
      </xdr:nvSpPr>
      <xdr:spPr>
        <a:xfrm>
          <a:off x="647700" y="1461230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6077234-6AC6-41B4-9100-D076058D7621}"/>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09550"/>
    <xdr:sp macro="" textlink="">
      <xdr:nvSpPr>
        <xdr:cNvPr id="4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D893BBE-1413-4967-8510-61F39B930F2F}"/>
            </a:ext>
          </a:extLst>
        </xdr:cNvPr>
        <xdr:cNvSpPr>
          <a:spLocks noChangeAspect="1" noChangeArrowheads="1"/>
        </xdr:cNvSpPr>
      </xdr:nvSpPr>
      <xdr:spPr>
        <a:xfrm>
          <a:off x="647700" y="14612302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190501"/>
    <xdr:sp macro="" textlink="">
      <xdr:nvSpPr>
        <xdr:cNvPr id="4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2CB790-2B98-4D93-AD16-889AAF24E094}"/>
            </a:ext>
          </a:extLst>
        </xdr:cNvPr>
        <xdr:cNvSpPr>
          <a:spLocks noChangeAspect="1" noChangeArrowheads="1"/>
        </xdr:cNvSpPr>
      </xdr:nvSpPr>
      <xdr:spPr>
        <a:xfrm>
          <a:off x="647700" y="14612302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BBBC2F3-DC0C-42D6-97CF-D9BA8EA1611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69C678-6EAD-4C4C-990D-2E32CCA0E7BD}"/>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6A8A4E-DCD3-4530-BD38-0BD9BCE0B85E}"/>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62C6FA-E1E9-4A98-825D-32F93AD42F36}"/>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06D325-C7D7-4A19-AD62-83E486534A1A}"/>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4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BA9C9B7-1C26-4E1B-B251-4AE73F138D6F}"/>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4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9BEAA9-9619-4948-AE44-FD6310E6FFD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45D5990-AB08-443D-A5EF-AE5CDC27A875}"/>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158A7F8-6B01-4A35-818E-FE337921D31F}"/>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4133CD9-B628-4DDE-825E-CE2A54319D64}"/>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62A6C13-0622-48D6-91E9-5A74126756F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22802"/>
    <xdr:sp macro="" textlink="">
      <xdr:nvSpPr>
        <xdr:cNvPr id="5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C72ADE3-DAC7-4F98-8555-72828DB9E2AB}"/>
            </a:ext>
          </a:extLst>
        </xdr:cNvPr>
        <xdr:cNvSpPr>
          <a:spLocks noChangeAspect="1" noChangeArrowheads="1"/>
        </xdr:cNvSpPr>
      </xdr:nvSpPr>
      <xdr:spPr>
        <a:xfrm>
          <a:off x="647700" y="14612302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5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ACD04E-2CBE-439E-BDA3-A4FD96C50E19}"/>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5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2991358-9A1D-4CD4-981C-FC800D3CABB4}"/>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70427"/>
    <xdr:sp macro="" textlink="">
      <xdr:nvSpPr>
        <xdr:cNvPr id="5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543CC1-E402-4C16-BA31-7ACA432506EB}"/>
            </a:ext>
          </a:extLst>
        </xdr:cNvPr>
        <xdr:cNvSpPr>
          <a:spLocks noChangeAspect="1" noChangeArrowheads="1"/>
        </xdr:cNvSpPr>
      </xdr:nvSpPr>
      <xdr:spPr>
        <a:xfrm>
          <a:off x="647700" y="14612302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748169-FB9A-4AD8-AB71-6002F700214F}"/>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BE9E902-1711-44C1-AF1E-B705D9408729}"/>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179F1D4-7275-47CF-9308-9DB85A3FF2DA}"/>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151</xdr:row>
      <xdr:rowOff>0</xdr:rowOff>
    </xdr:from>
    <xdr:ext cx="304800" cy="251377"/>
    <xdr:sp macro="" textlink="">
      <xdr:nvSpPr>
        <xdr:cNvPr id="5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0F860C-CD20-4E70-9B47-37D4BF060291}"/>
            </a:ext>
          </a:extLst>
        </xdr:cNvPr>
        <xdr:cNvSpPr>
          <a:spLocks noChangeAspect="1" noChangeArrowheads="1"/>
        </xdr:cNvSpPr>
      </xdr:nvSpPr>
      <xdr:spPr>
        <a:xfrm>
          <a:off x="647700" y="14612302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619125</xdr:colOff>
      <xdr:row>151</xdr:row>
      <xdr:rowOff>0</xdr:rowOff>
    </xdr:from>
    <xdr:ext cx="304800" cy="213277"/>
    <xdr:sp macro="" textlink="">
      <xdr:nvSpPr>
        <xdr:cNvPr id="5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02FD955-710B-4318-89A6-FF5202AD349A}"/>
            </a:ext>
          </a:extLst>
        </xdr:cNvPr>
        <xdr:cNvSpPr>
          <a:spLocks noChangeAspect="1" noChangeArrowheads="1"/>
        </xdr:cNvSpPr>
      </xdr:nvSpPr>
      <xdr:spPr>
        <a:xfrm>
          <a:off x="619125" y="14612302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1200150</xdr:colOff>
      <xdr:row>281</xdr:row>
      <xdr:rowOff>0</xdr:rowOff>
    </xdr:from>
    <xdr:ext cx="304800" cy="397150"/>
    <xdr:sp macro="" textlink="">
      <xdr:nvSpPr>
        <xdr:cNvPr id="5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9A31837-9933-459B-94FD-67040585A6BC}"/>
            </a:ext>
          </a:extLst>
        </xdr:cNvPr>
        <xdr:cNvSpPr>
          <a:spLocks noChangeAspect="1" noChangeArrowheads="1"/>
        </xdr:cNvSpPr>
      </xdr:nvSpPr>
      <xdr:spPr>
        <a:xfrm>
          <a:off x="1847850" y="192128775"/>
          <a:ext cx="304800" cy="39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7"/>
    <xdr:sp macro="" textlink="">
      <xdr:nvSpPr>
        <xdr:cNvPr id="5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6121A7-A169-4E33-A13E-7DEBA7AB599A}"/>
            </a:ext>
          </a:extLst>
        </xdr:cNvPr>
        <xdr:cNvSpPr>
          <a:spLocks noChangeAspect="1" noChangeArrowheads="1"/>
        </xdr:cNvSpPr>
      </xdr:nvSpPr>
      <xdr:spPr>
        <a:xfrm>
          <a:off x="647700" y="192128775"/>
          <a:ext cx="304800" cy="24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281</xdr:row>
      <xdr:rowOff>0</xdr:rowOff>
    </xdr:from>
    <xdr:ext cx="304800" cy="206924"/>
    <xdr:sp macro="" textlink="">
      <xdr:nvSpPr>
        <xdr:cNvPr id="5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D53F42-6107-4424-99B9-AFD4ED397FD8}"/>
            </a:ext>
          </a:extLst>
        </xdr:cNvPr>
        <xdr:cNvSpPr>
          <a:spLocks noChangeAspect="1" noChangeArrowheads="1"/>
        </xdr:cNvSpPr>
      </xdr:nvSpPr>
      <xdr:spPr>
        <a:xfrm>
          <a:off x="609600" y="192128775"/>
          <a:ext cx="304800" cy="20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6591"/>
    <xdr:sp macro="" textlink="">
      <xdr:nvSpPr>
        <xdr:cNvPr id="5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F23807-D307-4D63-9ECD-6B158F8EB7A4}"/>
            </a:ext>
          </a:extLst>
        </xdr:cNvPr>
        <xdr:cNvSpPr>
          <a:spLocks noChangeAspect="1" noChangeArrowheads="1"/>
        </xdr:cNvSpPr>
      </xdr:nvSpPr>
      <xdr:spPr>
        <a:xfrm>
          <a:off x="647700" y="192128775"/>
          <a:ext cx="304800" cy="246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86EDE9-FB5B-4F7B-8F4B-CB4922097137}"/>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327994F-9698-41A4-86BA-5694C7E41067}"/>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C24EF2-5AD9-49E8-B6F6-D12E2E4154E3}"/>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2E3FCB-B82A-4A3C-B145-4B8F7017E090}"/>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72CFC4-A225-4939-9CB1-FA85D65B29B5}"/>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AF0CB2-264D-426C-906F-34DA132149EC}"/>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60EC81-0AAF-4320-BA4B-05B314C67218}"/>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B76664C-D6E7-4E45-8EA9-DDDFC4C90545}"/>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2062C34-CD1D-456A-8D4C-8E0EB7780777}"/>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83CA45-47EB-4A9A-88D4-1508621EA530}"/>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53B849-17FA-4B36-B94E-A5040DDC724A}"/>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4"/>
    <xdr:sp macro="" textlink="">
      <xdr:nvSpPr>
        <xdr:cNvPr id="5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119E1B-150D-4F40-8304-97A84203D4E8}"/>
            </a:ext>
          </a:extLst>
        </xdr:cNvPr>
        <xdr:cNvSpPr>
          <a:spLocks noChangeAspect="1" noChangeArrowheads="1"/>
        </xdr:cNvSpPr>
      </xdr:nvSpPr>
      <xdr:spPr>
        <a:xfrm>
          <a:off x="647700" y="192128775"/>
          <a:ext cx="3048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66699"/>
    <xdr:sp macro="" textlink="">
      <xdr:nvSpPr>
        <xdr:cNvPr id="5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B2F3E9-A135-45B5-B771-AB4301BD2689}"/>
            </a:ext>
          </a:extLst>
        </xdr:cNvPr>
        <xdr:cNvSpPr>
          <a:spLocks noChangeAspect="1" noChangeArrowheads="1"/>
        </xdr:cNvSpPr>
      </xdr:nvSpPr>
      <xdr:spPr>
        <a:xfrm>
          <a:off x="647700" y="19212877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66699"/>
    <xdr:sp macro="" textlink="">
      <xdr:nvSpPr>
        <xdr:cNvPr id="5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0962518-16FE-4BEA-A6AD-C7E84CEAF4A6}"/>
            </a:ext>
          </a:extLst>
        </xdr:cNvPr>
        <xdr:cNvSpPr>
          <a:spLocks noChangeAspect="1" noChangeArrowheads="1"/>
        </xdr:cNvSpPr>
      </xdr:nvSpPr>
      <xdr:spPr>
        <a:xfrm>
          <a:off x="647700" y="19212877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66699"/>
    <xdr:sp macro="" textlink="">
      <xdr:nvSpPr>
        <xdr:cNvPr id="5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458B7C0-11CF-4B26-B88A-D4E2CB8D9143}"/>
            </a:ext>
          </a:extLst>
        </xdr:cNvPr>
        <xdr:cNvSpPr>
          <a:spLocks noChangeAspect="1" noChangeArrowheads="1"/>
        </xdr:cNvSpPr>
      </xdr:nvSpPr>
      <xdr:spPr>
        <a:xfrm>
          <a:off x="647700" y="19212877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66699"/>
    <xdr:sp macro="" textlink="">
      <xdr:nvSpPr>
        <xdr:cNvPr id="5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66D44C-0127-4C4E-9DB5-D58B02D1125E}"/>
            </a:ext>
          </a:extLst>
        </xdr:cNvPr>
        <xdr:cNvSpPr>
          <a:spLocks noChangeAspect="1" noChangeArrowheads="1"/>
        </xdr:cNvSpPr>
      </xdr:nvSpPr>
      <xdr:spPr>
        <a:xfrm>
          <a:off x="647700" y="192128775"/>
          <a:ext cx="304800"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0A82303-F4C6-4C79-9296-AE664513457D}"/>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5EB38D-CFC7-4B11-B2B0-9A519798675D}"/>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AD5899-60F4-40C5-B90D-72F121DCEFB0}"/>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47649"/>
    <xdr:sp macro="" textlink="">
      <xdr:nvSpPr>
        <xdr:cNvPr id="5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899867E-D468-485C-91FD-135A05037CB1}"/>
            </a:ext>
          </a:extLst>
        </xdr:cNvPr>
        <xdr:cNvSpPr>
          <a:spLocks noChangeAspect="1" noChangeArrowheads="1"/>
        </xdr:cNvSpPr>
      </xdr:nvSpPr>
      <xdr:spPr>
        <a:xfrm>
          <a:off x="647700" y="192128775"/>
          <a:ext cx="304800" cy="24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49"/>
    <xdr:sp macro="" textlink="">
      <xdr:nvSpPr>
        <xdr:cNvPr id="5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679DCF3-05F0-44A9-88C8-6A6B6DACEBB4}"/>
            </a:ext>
          </a:extLst>
        </xdr:cNvPr>
        <xdr:cNvSpPr>
          <a:spLocks noChangeAspect="1" noChangeArrowheads="1"/>
        </xdr:cNvSpPr>
      </xdr:nvSpPr>
      <xdr:spPr>
        <a:xfrm>
          <a:off x="647700" y="192128775"/>
          <a:ext cx="304800" cy="20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49"/>
    <xdr:sp macro="" textlink="">
      <xdr:nvSpPr>
        <xdr:cNvPr id="5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6D35D02-8339-4A6E-9DB7-D996DB4CC9E1}"/>
            </a:ext>
          </a:extLst>
        </xdr:cNvPr>
        <xdr:cNvSpPr>
          <a:spLocks noChangeAspect="1" noChangeArrowheads="1"/>
        </xdr:cNvSpPr>
      </xdr:nvSpPr>
      <xdr:spPr>
        <a:xfrm>
          <a:off x="647700" y="192128775"/>
          <a:ext cx="304800" cy="20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499"/>
    <xdr:sp macro="" textlink="">
      <xdr:nvSpPr>
        <xdr:cNvPr id="5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8059BA-4F3F-4460-A1EE-173BB91BE00A}"/>
            </a:ext>
          </a:extLst>
        </xdr:cNvPr>
        <xdr:cNvSpPr>
          <a:spLocks noChangeAspect="1" noChangeArrowheads="1"/>
        </xdr:cNvSpPr>
      </xdr:nvSpPr>
      <xdr:spPr>
        <a:xfrm>
          <a:off x="647700" y="192128775"/>
          <a:ext cx="304800"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1"/>
    <xdr:sp macro="" textlink="">
      <xdr:nvSpPr>
        <xdr:cNvPr id="5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FBFC42-9D26-4B39-A4D0-3A79A28343E9}"/>
            </a:ext>
          </a:extLst>
        </xdr:cNvPr>
        <xdr:cNvSpPr>
          <a:spLocks noChangeAspect="1" noChangeArrowheads="1"/>
        </xdr:cNvSpPr>
      </xdr:nvSpPr>
      <xdr:spPr>
        <a:xfrm>
          <a:off x="647700" y="19212877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1"/>
    <xdr:sp macro="" textlink="">
      <xdr:nvSpPr>
        <xdr:cNvPr id="5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5CB5EC1-2B90-4CD8-A81A-EBDC639915DA}"/>
            </a:ext>
          </a:extLst>
        </xdr:cNvPr>
        <xdr:cNvSpPr>
          <a:spLocks noChangeAspect="1" noChangeArrowheads="1"/>
        </xdr:cNvSpPr>
      </xdr:nvSpPr>
      <xdr:spPr>
        <a:xfrm>
          <a:off x="647700" y="19212877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1"/>
    <xdr:sp macro="" textlink="">
      <xdr:nvSpPr>
        <xdr:cNvPr id="5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645622A-A3D6-44E1-A708-DA6898CEE1AB}"/>
            </a:ext>
          </a:extLst>
        </xdr:cNvPr>
        <xdr:cNvSpPr>
          <a:spLocks noChangeAspect="1" noChangeArrowheads="1"/>
        </xdr:cNvSpPr>
      </xdr:nvSpPr>
      <xdr:spPr>
        <a:xfrm>
          <a:off x="647700" y="192128775"/>
          <a:ext cx="304800" cy="165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499"/>
    <xdr:sp macro="" textlink="">
      <xdr:nvSpPr>
        <xdr:cNvPr id="5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7B4389B-70D2-4DEB-8551-CC4F350D8199}"/>
            </a:ext>
          </a:extLst>
        </xdr:cNvPr>
        <xdr:cNvSpPr>
          <a:spLocks noChangeAspect="1" noChangeArrowheads="1"/>
        </xdr:cNvSpPr>
      </xdr:nvSpPr>
      <xdr:spPr>
        <a:xfrm>
          <a:off x="647700" y="192128775"/>
          <a:ext cx="304800"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BE7CA9-52A9-42AE-B0DB-0F4C406FDD8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F469171-34EB-49C0-A7CB-5BDDBC0BCAF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430C7E-B501-4FED-90D3-E095306877A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3B68E26-A97A-4EE1-A5FA-E748DBCC727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2699E3-B34B-4639-BBA1-2CF5E46F915B}"/>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5CF1DA-E33B-4063-95BC-0D4C22A3078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5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1C6A52-EE90-43C5-870E-BF52F22CF5E8}"/>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5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901A1E-60D5-4F0E-9E85-2C9A35C23833}"/>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5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855086-962E-4700-8F40-23930009B043}"/>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5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C7FAAA-BFB9-428C-B57D-280F23BB4840}"/>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765CF1-2497-4997-8CD0-1F78ED7A81A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22E22B1-476D-4418-BFA0-C3613B30B2A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5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6B15AE-1EAD-4B52-B4C2-050F458A7222}"/>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5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F9FE378-E328-4E8D-82D5-1666381C34BB}"/>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5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A9EC20-0703-47F7-9D01-BFFAFBFA611F}"/>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5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01A461-52FF-45F8-8BDA-A1005E3CFB71}"/>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5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BD437D-4320-4F0B-885C-F9D0006857F2}"/>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5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A0C73C-037C-4AF8-895A-273CEFF3B0C6}"/>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5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04164AB-0BCD-4097-92A4-E8BD238D9D5C}"/>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5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F9F83A-22B9-42FD-A4D3-A09603159A95}"/>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5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F4F7F3E-1F1B-4C02-86BE-F75F63919B9E}"/>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5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8EA2E05-4195-4968-BFCF-28E4C35B1B96}"/>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1200150</xdr:colOff>
      <xdr:row>281</xdr:row>
      <xdr:rowOff>0</xdr:rowOff>
    </xdr:from>
    <xdr:ext cx="304800" cy="400050"/>
    <xdr:sp macro="" textlink="">
      <xdr:nvSpPr>
        <xdr:cNvPr id="5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5482395-5C7B-487E-8A27-3C1CAD68443D}"/>
            </a:ext>
          </a:extLst>
        </xdr:cNvPr>
        <xdr:cNvSpPr>
          <a:spLocks noChangeAspect="1" noChangeArrowheads="1"/>
        </xdr:cNvSpPr>
      </xdr:nvSpPr>
      <xdr:spPr>
        <a:xfrm>
          <a:off x="184785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680D460-A427-4484-9F10-E9D898E4532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C2A8A1-1380-4F00-AAFA-B98FF5CFDA5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D4837E-9DEE-467A-8F5E-FF5517ACEBE3}"/>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D4CBAE-1DFC-4B72-9EF3-3888D773948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CB21DF-01EF-4FFB-85EC-C2D65618D26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18DBA95-A55C-4A72-BCF3-1362F83F5623}"/>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4F1968-C903-4C65-B5F4-B18FCAE3D20E}"/>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FA12D74-5DC6-4B0C-920B-135C5EF0028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913607B-974E-463A-924D-D52AEF0A568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557B0F7-3B2A-419B-B5C8-F9CD960F8D9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32415D-A12B-4C90-82DF-0C0154514F3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5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C3EB8B-8A09-4573-973B-3B0AFFA9D11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5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D1773A-DAD8-4720-896B-2A6CBAC4EB1B}"/>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5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BADAC9-09E1-43D7-8316-9EFE420AA0B7}"/>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5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EFB6DA0-31BB-4D98-914B-41EF786DBBD9}"/>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5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E8849D4-C593-4BBA-AA03-29B747AB6639}"/>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79629AD-E86A-4185-968E-1012A72972AE}"/>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3838558-485F-43C6-895A-F2CA02539AD8}"/>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4641DF-FA5C-466F-9113-B7863ECA0FE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5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83DE5B9-D74D-4591-96BD-1D0532E9785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5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FE4FB14-2CB3-4D21-8A1F-2D256149026F}"/>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5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808BBAA-4854-4D71-85F0-DC66137F1A44}"/>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72251E8-EE88-4570-9950-AB71545C8D50}"/>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22AF2D6-1B0E-4E99-92F6-5FEDB66A2DF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E11BA3E-FE6F-4376-B8AD-A2347EEC775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043EEC1-0E2E-47DE-9E3D-980C2A33E41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7FB48D9-87AB-4A03-B6F6-9892412CCF3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1450BE8-AFC2-40AC-843F-37C2E2B05E3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2BE2B3-D7DA-4973-A085-2840C856C2D8}"/>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5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D117F9C-7B4A-4C4D-8CEF-8303947E5A9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5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35EE740-452F-41BF-BB69-69675BDFF12A}"/>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5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AFE2F59-6547-41F5-BCCE-8AA5523C9670}"/>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5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D70973-28EA-4D9D-96CB-42DEC32F0720}"/>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6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95BF1ED-349E-43FA-91E8-BDE6FF98D811}"/>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5FF06E5-A73C-46E9-8E01-8CB98CEF8693}"/>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E6AEED-B0D0-4AA1-AA5B-876BBDE8E7EE}"/>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1200150</xdr:colOff>
      <xdr:row>281</xdr:row>
      <xdr:rowOff>0</xdr:rowOff>
    </xdr:from>
    <xdr:ext cx="304800" cy="179435"/>
    <xdr:sp macro="" textlink="">
      <xdr:nvSpPr>
        <xdr:cNvPr id="6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EDD9D1-E9C5-42C1-B879-B36DCDBB67FD}"/>
            </a:ext>
          </a:extLst>
        </xdr:cNvPr>
        <xdr:cNvSpPr>
          <a:spLocks noChangeAspect="1" noChangeArrowheads="1"/>
        </xdr:cNvSpPr>
      </xdr:nvSpPr>
      <xdr:spPr>
        <a:xfrm>
          <a:off x="1847850" y="192128775"/>
          <a:ext cx="304800" cy="17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3"/>
    <xdr:sp macro="" textlink="">
      <xdr:nvSpPr>
        <xdr:cNvPr id="6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74C8244-BB25-4501-B7AF-73A11FB5EECF}"/>
            </a:ext>
          </a:extLst>
        </xdr:cNvPr>
        <xdr:cNvSpPr>
          <a:spLocks noChangeAspect="1" noChangeArrowheads="1"/>
        </xdr:cNvSpPr>
      </xdr:nvSpPr>
      <xdr:spPr>
        <a:xfrm>
          <a:off x="647700" y="192128775"/>
          <a:ext cx="304800" cy="16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281</xdr:row>
      <xdr:rowOff>0</xdr:rowOff>
    </xdr:from>
    <xdr:ext cx="304800" cy="159300"/>
    <xdr:sp macro="" textlink="">
      <xdr:nvSpPr>
        <xdr:cNvPr id="6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6A7FDC-6F4B-4CA7-9FF7-960BAE2A7513}"/>
            </a:ext>
          </a:extLst>
        </xdr:cNvPr>
        <xdr:cNvSpPr>
          <a:spLocks noChangeAspect="1" noChangeArrowheads="1"/>
        </xdr:cNvSpPr>
      </xdr:nvSpPr>
      <xdr:spPr>
        <a:xfrm>
          <a:off x="609600" y="192128775"/>
          <a:ext cx="304800" cy="15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0867"/>
    <xdr:sp macro="" textlink="">
      <xdr:nvSpPr>
        <xdr:cNvPr id="6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E6D79F-84C4-4D5C-A7E5-A1C1786A1838}"/>
            </a:ext>
          </a:extLst>
        </xdr:cNvPr>
        <xdr:cNvSpPr>
          <a:spLocks noChangeAspect="1" noChangeArrowheads="1"/>
        </xdr:cNvSpPr>
      </xdr:nvSpPr>
      <xdr:spPr>
        <a:xfrm>
          <a:off x="647700" y="192128775"/>
          <a:ext cx="304800" cy="160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B215C8A-2891-4B0F-B0E8-123BDCDF4EF9}"/>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451600A-A263-4983-A9F0-2821904297F6}"/>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CF3E295-EEF6-406C-B2CF-7DF147E2B7E1}"/>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06A9ECB-EB26-4739-90DB-C6E442B4B605}"/>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C45D9BB-E2B3-4AC4-9971-186B5B49C6A9}"/>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45D19B-3436-403C-9C8A-CEA74CFC5FCA}"/>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7BEE5A8-1C77-48E6-B4F2-98BBD01FD064}"/>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A77DE80-3828-4E85-98F7-595464D4377A}"/>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447FF8-2B31-4AB7-82F6-731133A9983D}"/>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E7A861E-B6A8-49E2-8EAC-4A12679DBB23}"/>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9EFC2D5-2141-4D5A-8A18-628B307D217F}"/>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449D105-E39A-4A80-BA7B-41F839797D55}"/>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440CAEF-D029-419F-B7DD-D7AF15723335}"/>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1C0F69B-BCA0-404C-AF2A-97578FE00A42}"/>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9226783-0334-4079-AC12-F473E6956D3F}"/>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BB8BB6-C43A-4B73-8A8C-90C87992B4C7}"/>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6204CF-6D4E-4BF8-810A-2CB9B0028835}"/>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7D3657E-4651-4583-822F-E332A623DB43}"/>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551CA39-D7CF-4F4F-BFA0-D86A000AD5C7}"/>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E5B953A-29AC-4610-B391-FAB68F6AB996}"/>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A2945DC-2B53-4D25-969E-B0F907507920}"/>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1926"/>
    <xdr:sp macro="" textlink="">
      <xdr:nvSpPr>
        <xdr:cNvPr id="6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E9EBE6-CFBB-4C79-8BB0-C0A7B3409466}"/>
            </a:ext>
          </a:extLst>
        </xdr:cNvPr>
        <xdr:cNvSpPr>
          <a:spLocks noChangeAspect="1" noChangeArrowheads="1"/>
        </xdr:cNvSpPr>
      </xdr:nvSpPr>
      <xdr:spPr>
        <a:xfrm>
          <a:off x="647700" y="192128775"/>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6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582A49-DBE0-4CD7-970C-7D0C4077C60C}"/>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6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C6D9FE-C311-4228-B922-10EB2E164522}"/>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6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4FB2B8-AA59-4448-9E09-68E47F767AEB}"/>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6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9B2C08A-A400-4FCF-ACA5-BB0BAB1DCA6A}"/>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6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5B1B4B-5B01-48B8-AE0C-6930A588AB84}"/>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D625FC2-F0D4-4A56-A2CB-0A250D0B3DD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43186BB-404F-4493-9E43-717C5621470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65E56A-0A5D-43EA-97C2-34F6DB78B86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C0DFEDC-3839-44D5-9FA1-1DBED9AA398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8A7774-349D-48A1-B80B-FDB53EAAC99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63F03B6-2857-4451-887A-28E891D1726B}"/>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6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E66E52-5B09-42B9-BF3E-3992D2C3C18E}"/>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6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8816A6-EFC3-4AE5-A335-A38B0ED03395}"/>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6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7409DC-3267-41ED-B55A-188E08D519DA}"/>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6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E2976F1-212D-4B01-B14F-A6B35D873660}"/>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77EBF74-2D05-44F9-8536-243981C5A6F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9FE8C1D-9D07-495F-AF5A-3443DDB12D1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6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33DB0D1-B167-4577-B6A1-87F9DCEB8E35}"/>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6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6222C70-A84C-4563-A0FE-77BBC0934A79}"/>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6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4A71E73-4629-438B-9D8F-9241CCCA94D7}"/>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6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79E1E9A-E153-4DE0-89D8-ADF3A64404C2}"/>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6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8696E79-F822-49FD-8694-0E4A65C99528}"/>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6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88714EA-0F70-4F14-8A52-7AA4D30F66AE}"/>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6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BD1D689-C1BB-4B39-B9B5-68C62BD7898A}"/>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6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5468624-B240-4F71-BDA2-84411014D567}"/>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DC47D24-AD72-4011-8554-E759D23ABE08}"/>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5AD6760-57C9-41C7-B23B-23FAED3A0DBE}"/>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1228725</xdr:colOff>
      <xdr:row>281</xdr:row>
      <xdr:rowOff>0</xdr:rowOff>
    </xdr:from>
    <xdr:ext cx="304800" cy="400050"/>
    <xdr:sp macro="" textlink="">
      <xdr:nvSpPr>
        <xdr:cNvPr id="6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C14E52-C3D1-4272-AB79-440F58CAD569}"/>
            </a:ext>
          </a:extLst>
        </xdr:cNvPr>
        <xdr:cNvSpPr>
          <a:spLocks noChangeAspect="1" noChangeArrowheads="1"/>
        </xdr:cNvSpPr>
      </xdr:nvSpPr>
      <xdr:spPr>
        <a:xfrm>
          <a:off x="1876425"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EF46CC-F961-4F32-8B29-CA0D0F18EBA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D5CFD5-3100-438D-9DA3-CCB4EC758325}"/>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204FC32-0878-432E-9CC5-D860F159BD2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974148C-645A-4928-962B-78FCDA22399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C63635-CE2E-4BB9-A62E-8104F033A233}"/>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8F51FE-347B-4235-A893-CD25F24BA70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33D35A5-6D73-43F6-B95C-ABE2E83EF60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7D50E61-BB06-409A-BF4E-5C095892A7F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39B738-809A-400C-BB1F-835CA816251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3DB7571-C5B9-4C9A-B791-2493D8D084C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F186A8-EF14-490C-B539-55A8311FAB6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135EB51-3B7B-4310-B393-C128216BEFB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6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3D1C103-0A5E-43F7-AE62-B5B5B199D1F9}"/>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6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EC383E2-7783-41A3-B652-3071ABCDAC58}"/>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6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ED4C471-E8F3-481A-85DF-511F90A056C7}"/>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6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837B72A-FECC-4E24-A2BC-4CF1053FA353}"/>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A99C897-2B75-4043-98A8-C31DD96FC6F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40C943C-5B27-43FB-AF7E-EEEDA2BD4B3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487491D-63CA-453C-B4A1-5CA9FE6418BE}"/>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6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605839-62F6-4FCC-9B10-32962E1AEAE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6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45E34F5-12C4-4F3B-8C4B-2A0FBDFCE26A}"/>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6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2C9A581-B9CE-4AFD-A60F-65CF3E25BCD6}"/>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6C4349-31CC-45C9-BA35-3C9B068DD10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654ACB-799F-42B9-94D8-EC9F0C8DB11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234AD38-FC3D-4B5D-8CC5-63E6A8474FE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EFE8410-9CDA-4483-9881-63C4154A6F0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C8B800-D7F5-4B51-9E8A-471804213D1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788DDEF-B867-47C4-8401-B76F8A04EA2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34151ED-0BC0-4B2F-8CE6-D981020CDA0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6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042E58A-9C4F-4B4A-AE95-D8A7642F377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6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5EBEE45-C1B0-4ABD-8AC4-8649F33FB6C5}"/>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6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8726F60-E460-4319-9B3D-754337327129}"/>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6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6C0406-3831-4F08-B462-F43394B27855}"/>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6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264677B-BC11-417C-91CB-90DDC311023B}"/>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62BD989-299A-4362-A8A1-7619C53A6C4D}"/>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6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2020DFE-4403-4C67-92B9-B40848E967B3}"/>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6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6AF23DF-4466-453E-A64B-5DE4FA264F9A}"/>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6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C863D8-953F-469E-9F0A-DCE0B0D35995}"/>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EC17E2D-3F88-4B1B-A130-6A5404E4BCE2}"/>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E280716-F2F8-4EB4-8782-40DD6F3AEF11}"/>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6A0A5F-2851-45EC-9DFD-6D9C693835B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BEEB9A3-41DD-494F-AA1C-692A10D3D2D1}"/>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6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191AE8-10A7-4A2B-9217-6CB5B8E5D492}"/>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850A90-CF8E-401B-A981-244CC468395D}"/>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9A3E740-2F8F-4024-B8C9-47E794153CF2}"/>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DED78DA-3D76-4B63-B038-9BF512AEEAC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07FF351-11F5-4F17-8DA4-B3B54DDF2F2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0218791-D028-42FE-A621-41BE9C7D191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837445-F58F-45E8-940D-963B9445CA0E}"/>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68C51E-82D5-4978-84E3-4A265BDB47D5}"/>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C7B5350-7088-4B30-BA08-2DAAD6C5099C}"/>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3C4940B-9DE4-49E7-BAE3-D7322E96B720}"/>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A09BBBD-CBC3-4E0D-9C8E-2B60612D4491}"/>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530C156-431C-4639-9629-A087BDF3A77A}"/>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23C848F-4D3A-4E7F-A70A-DD7A8F3D957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24CCC71-0F98-4F55-A35E-3B183C53A98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72116DE-8688-425A-8AA0-7C7BB3DCA42D}"/>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CD4CA43-326D-492A-BC47-3209DBDE2F2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7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D38DA4-F9C3-473B-9D0B-82D7917D2B75}"/>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7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D9A8ED3-01B3-48FA-A849-E3CD5F9C72C0}"/>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5F9974-58AE-4202-92CF-00D16F5132E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E80A989-5D4D-4F22-9412-B32DEA34F27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6FE90F-92E4-4DC5-AAA6-2505F5A0C8F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A1CD6C-CEE5-4B41-8161-D79C5D3781A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68510F7-70BC-4DD8-832C-5CF610654E0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DF34A3F-8C10-4D2E-8413-2D0DC87E902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62056E-7DDF-4A39-8933-D095CF043B3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BD29782-DDEE-4AC2-9AEE-04A0432E8BB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C7E7028-397A-4CBB-96F9-7725B5DEBA07}"/>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294B40-04C2-4729-8DCE-2F0BC1751BD9}"/>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D94196-A0F1-4412-B54E-9BA0D64D6FFD}"/>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743B3BD-F485-4D41-B269-73CAE7981E06}"/>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7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A81B1DB-5A70-419A-99F3-FF36426B3810}"/>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7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EC4DF47-8C8A-4C62-8B22-BA299B2573B8}"/>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281</xdr:row>
      <xdr:rowOff>0</xdr:rowOff>
    </xdr:from>
    <xdr:ext cx="304800" cy="219075"/>
    <xdr:sp macro="" textlink="">
      <xdr:nvSpPr>
        <xdr:cNvPr id="7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080B01F-3635-4701-9A0D-CA6BBD6C341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51A39E-88B1-4863-B141-97883ECB961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2DC2C56-92A1-4652-9183-4489861F2B2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744B07A-D7FE-48E6-B642-E9CDC3A0BF9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2390F17-FBCF-449D-AB3E-231E3B4C20B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0A1A2F3-7326-425F-87E1-EFC4388E264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17A1804-AB7F-421F-8C96-76F92247827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A974B1-0106-46A1-AA3D-383CB68306F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1D6694-8144-4326-B1B7-3305914060EC}"/>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2189CEC-DF4F-478C-AF9E-1CD2ECDA26F6}"/>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155ED28-5240-409B-A78C-AB723B055EF5}"/>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949AB4F-FBE9-4917-AAAA-658EE8D5329D}"/>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7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A60D8B0-B3B7-4A92-813E-1D8F2843EE31}"/>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7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BB2BFB-46C2-4121-8D82-E6AA38849EC3}"/>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7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69E755A-F287-449C-B217-E10810DA522E}"/>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7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F984EB3-0EE2-4042-9C93-BC999D77A4AF}"/>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1515AC-6CCB-41F1-A4F6-8C6668A44CA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2BD631C-8E0B-42AA-9660-4042E56EC525}"/>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9C58ACC-9D55-493A-A7DA-87A5642CA87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FC7AE9F-51D1-4832-8E1C-25EC5CF1DD9B}"/>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7271D87-D6A3-497F-AA65-7CA877AAF83E}"/>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6712031-6BBD-4455-B3A3-6E311D9878F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60D38E-F9DD-483C-A645-A6780C1B248C}"/>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49852E-F8DD-4DFB-959F-B818D01C947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E0F1D5-D785-429D-9850-0197897635F3}"/>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DB06AEA-3872-46BF-8C69-45A1AF7EC5B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ED920DE-069F-49C2-AE06-C1E821676A9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D66822-A0ED-40D7-897C-666F01A6D16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222281-18DA-48D8-A448-1D6BCDABFD63}"/>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AADC047-2E8F-4B9D-9D52-86750E9850F3}"/>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CCDED94-61AE-4627-949B-6BD38F432ABB}"/>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68B43D-AE0F-41FE-AE64-38168753DD5A}"/>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A5CEA80-AC19-48CC-A44E-CCAFDF38616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B89DB1-1108-4EE5-A6C8-6764951D213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FCD2EDE-A28D-4F48-A44D-66A3075E9008}"/>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5A6E60-3357-4C2E-8C34-E206E37177BE}"/>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7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813108-CF28-416D-962B-F32226A97129}"/>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7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CC365BB-E135-43A3-BA94-AC406E175D86}"/>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A91A97-F98E-4DD8-856C-397934CB606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9322E94-018B-42DB-98A8-989074B227E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61984BC-26A9-4388-BD58-C654804BCE4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F8BC0D-0BDF-44DB-94C3-D8CAA8E13050}"/>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CFEADF7-4447-4174-BE08-EDE31AF632F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CEFC27C-4297-4AEE-A423-9A8CEBBD855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60B1D77-B775-42CE-BC29-55FAC674DF3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7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BFC61B9-8CE9-4742-9A09-FCB6AC3B58E0}"/>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744FEF4-875D-4BF9-8FF0-FDE9B4AF2DA2}"/>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7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89A8A9E-8A5C-4B62-8FC9-639DE241C87F}"/>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821C11-80C7-405C-855A-330FB53D8B98}"/>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7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64CA1F3-44A0-4B93-A40B-9CE7C471A571}"/>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7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5900794-A2FD-4A42-A1B1-A00104B9167B}"/>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918722-9B8B-4149-8350-9E61DBA9B0F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E301759-6EC0-4C1B-9480-47F53A4BB3E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551DC9-A797-46CD-AE97-37449A85F83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D01A3CA-E493-4C80-B737-5DBED3D96CC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2BDC7B-1FBF-424B-B3B1-09CA15F2D90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F29634B-2391-4035-8640-E4A3AB88482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2A0800-CD1C-4EF0-AA97-BF4890C96920}"/>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AC31F2B-707B-4346-95C1-835D78B4725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1071912-B181-41F5-B0E5-41B90B439AA3}"/>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132C26C-ECB6-4D01-ADC2-183692EA1FF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CA76884-AE22-4714-A250-11505EE0166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7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5055B53-984E-41AE-AB31-F1D98879942D}"/>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F9848C-F523-47E9-A56A-E80238EA5BE5}"/>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458638-4B28-4E61-B825-53CF6A69ED02}"/>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AC5B1AE-BDC4-46FD-B901-57BFA0900D4F}"/>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7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B791EE-7E12-4ABB-A5B7-BD1556592AEF}"/>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03A875-EF27-4A6C-995A-CDE7BD098F8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7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997BA5-3A98-41FE-B857-0343E00F0A6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CA1210-29C7-452E-A572-9D139156584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7A1A61E-DECF-4A95-AB50-D330047F5CB2}"/>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393EBC-FF0B-4699-A72E-8320F80DDFB9}"/>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9D93464-223C-49A3-91A4-DEBD5F9209A7}"/>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8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E3C97C9-5198-4276-B468-6AC6D709D315}"/>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8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1BA750-7964-45B0-B9BF-0CB61D6C1874}"/>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8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95335E-45D4-4730-8B3E-1115A026324F}"/>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65652"/>
    <xdr:sp macro="" textlink="">
      <xdr:nvSpPr>
        <xdr:cNvPr id="8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B2F1244-6E4F-46FE-9281-4D899D8C276D}"/>
            </a:ext>
          </a:extLst>
        </xdr:cNvPr>
        <xdr:cNvSpPr>
          <a:spLocks noChangeAspect="1" noChangeArrowheads="1"/>
        </xdr:cNvSpPr>
      </xdr:nvSpPr>
      <xdr:spPr>
        <a:xfrm>
          <a:off x="647700" y="192128775"/>
          <a:ext cx="304800" cy="16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8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692B7EB-71C4-4182-B84D-CC1BACD6C986}"/>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9DBF9FD-4621-4C90-BCB5-9C433B2F7D7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3B0133F-CC70-4CBD-AF09-72A639C24B1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80F200-F6FE-4093-90BB-64E0122F483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F2DFA0E-945C-4AC7-A283-4D7BD17BC92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ED10DD6-C4E4-460C-AF17-8288DBD9ED22}"/>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FAAE6F3-B147-4260-A07F-1A229B516F5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8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2F72218-5D62-46CF-9B3D-27061A64866E}"/>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8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85056C9-0F23-4A46-817F-1EDEB8F6C384}"/>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8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FEBDC8D-B580-46B3-A39E-4875D6E7F34E}"/>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342900"/>
    <xdr:sp macro="" textlink="">
      <xdr:nvSpPr>
        <xdr:cNvPr id="8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1F19E19-0A53-4427-BBD5-A81C9051A9AA}"/>
            </a:ext>
          </a:extLst>
        </xdr:cNvPr>
        <xdr:cNvSpPr>
          <a:spLocks noChangeAspect="1" noChangeArrowheads="1"/>
        </xdr:cNvSpPr>
      </xdr:nvSpPr>
      <xdr:spPr>
        <a:xfrm>
          <a:off x="647700" y="1921287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CA4D52-1C4C-475B-81AD-76B83DF6BA9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BDAF545-E602-4DB0-AEE4-FAF591AD506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8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029F19-DB30-4574-92C8-FCBC8A5E81F5}"/>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8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3D50BAC-7C65-428C-B061-3FEB3C23FC93}"/>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8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4BEECB-7D0B-476F-BF0E-5B931FE7D095}"/>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400050"/>
    <xdr:sp macro="" textlink="">
      <xdr:nvSpPr>
        <xdr:cNvPr id="8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9828AC-A399-40AA-B737-30C3B13EE8BD}"/>
            </a:ext>
          </a:extLst>
        </xdr:cNvPr>
        <xdr:cNvSpPr>
          <a:spLocks noChangeAspect="1" noChangeArrowheads="1"/>
        </xdr:cNvSpPr>
      </xdr:nvSpPr>
      <xdr:spPr>
        <a:xfrm>
          <a:off x="647700" y="192128775"/>
          <a:ext cx="304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8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A80D9CD-B8EF-4532-813C-7757C9449737}"/>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8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0A7341C-E6CF-476D-96AA-3EA651EA014D}"/>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8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EECE94-27BB-41BE-A019-4BA26FDDD607}"/>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8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999B916-6D0B-492C-A2A8-299FE0D72C49}"/>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8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147989F-79B0-45E7-8DC8-13EC84DF84AA}"/>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8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9380AC4-DA53-4803-9A27-CDA5A4AFC320}"/>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C428BA-DC0A-4B70-ACD0-B8CD8EACB51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79F89D1-DA1A-432E-B499-21643E81AEF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DFBD5FE-E0E8-42E3-A176-05E94C2DAC12}"/>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103F582-1BC8-4C1C-AD3A-A7FA8CB97B8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DA6BA17-1605-4650-A865-5EACD10786B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6A51A05-EBC0-4BA1-9DF4-224574B447C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5B162FC-467F-47CF-8551-8A2F7D859BC2}"/>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04C22B2-0A67-4F8E-9BFA-88A6405D6D48}"/>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2144F90-7EA6-4DAE-825B-5D0AA6A2DEC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A320F1B-A90B-43AF-9184-A9F47F04FC4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62A9266-D52B-45F1-80D0-D40BE90D55E2}"/>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F615135-7857-4EE9-84F1-6931B201642B}"/>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FF969B-44AB-4378-98C4-F38892621E21}"/>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D29668B-DB2D-4420-A89B-E8B7FEDBCAA1}"/>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17A5B14-5B4D-489E-A67C-C316567D1186}"/>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5F529A-C4FA-4991-9DC4-7B09FA53B5AB}"/>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077FB68-B6B5-4016-B2A8-378B0DD7024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B1FBD2C-7031-4B30-A2FA-577C75700500}"/>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34481AC-D530-47DE-BA43-B6772BB9926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36BE8A-3D97-40AF-916F-D7A31E6B7E49}"/>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7463BB1-B49C-4FB0-8202-5EE926195F59}"/>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E6D619F-3CD7-44DA-965B-6411D63B01E5}"/>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8DE52AE-7290-44BC-86B4-0AAABFCABBC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8F48B8-090F-4B5D-9DFA-15F477F59A8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E3E7720-02D6-4492-BBC4-046F454B85A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51A695-449E-482B-AD76-5D8F44B2115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E398FD0-E9AE-45D3-BA62-088D7431F65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355B4AF-D86C-46A6-84A2-748386B80E8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548D145-150E-4251-A6B7-8CD5E6FA7300}"/>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2BDE6A-9A27-4EC5-AF1E-D5EA7DFAE53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8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8EC782-B438-4C43-946C-1A0219B4101A}"/>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8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1FD50B-C41F-4439-A13A-A003575EC3ED}"/>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8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E7187C-1C44-405D-9C67-D1D9FA74746D}"/>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8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C3A3E75-8E2F-44B6-9BC2-09C840B99D2C}"/>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8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C475CD1-63EA-442F-A92A-1C4D95CAB8B8}"/>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8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616DBC5-6894-4128-80E9-ECCD42315EBD}"/>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8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7136351-1B34-4632-A9D8-A2CA4682D33B}"/>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8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1F4A833-64E1-4DBA-B9EE-CB453EB8ED67}"/>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0CC8B6-9B40-4E23-80BD-1815BAAE6B1E}"/>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E6E8B83-8C39-4435-A08E-BF327D68B74F}"/>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CCAB722-9FA1-4874-8D29-7D6ECDA74C3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1A45556-0D91-4361-9598-B9D5EC418A2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2E92CE5-FA0B-4242-81A8-455FA908F59E}"/>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89B43EB-774E-40B4-82F8-2A021697A2E4}"/>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1C6D725-43F6-4D23-AC1F-67F3C60E88F9}"/>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3B13BE4-31EE-4F68-86BA-B05BE1B1029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186518B-5F05-499C-92F8-E1C30EFCFB3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0942BA8-992D-4FD7-92A8-E8D3DA6A2DEF}"/>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148FC8A-DC40-40BE-9AB3-8CB5CB8B3063}"/>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8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936611D-EBF1-4996-92C0-656914251E3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DABD2F8-67F5-47B9-A228-F92D555007F3}"/>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3095675-EF05-445E-96F8-BAEA9F89A7CE}"/>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B21F7B0-746B-4552-80E7-187AE4224AB4}"/>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8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B0112B4-21B2-4ABA-88AA-9815B52E84DD}"/>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AA3E56E-9FDF-4D62-B1B8-E42ACDB45BB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4A021DC-369C-4616-AD70-DCD93324B50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7CF1F79-2D80-4C91-9B8C-E36F622C7513}"/>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8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A7BF5F1-DF1A-4974-8857-A2E17193F41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5F2C491-2218-494D-BBA5-47BB457C7EB1}"/>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8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DC7526-2736-4BC4-A201-42DB18F5B1AA}"/>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71AEEA2-B97F-440D-9637-E4BE3B727C6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BDEEF6-4E5C-480F-9F6D-356B4606FD8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5E4D53A-07DF-4AD2-B573-2AE5787DDB9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E46A0F8-6905-4FF7-B8C5-B4AF62D765B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4730ADA-C48C-49FE-AEF4-A5F961DF4E2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D48309B-9BB6-40EC-AA75-DF366A6625F6}"/>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9084A89-EC85-473E-BB36-A5F6DB8FA54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8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2910F4C-08AF-4DBF-BC06-2BF2BD042BBB}"/>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8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639DB1A-9058-4218-99D0-ED73955F5822}"/>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A391BA8-40BB-4F3D-A3DC-03C62CA90D81}"/>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C7EE08D-C9AC-4E66-9529-513C647ACD3B}"/>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1906F14-1497-40D4-AB8A-B1CECD7BAE36}"/>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8523C79-93EA-4859-998E-06F92E69CD7F}"/>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BBCE098-DAFF-452A-A262-07569457F37C}"/>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281</xdr:row>
      <xdr:rowOff>0</xdr:rowOff>
    </xdr:from>
    <xdr:ext cx="304800" cy="219075"/>
    <xdr:sp macro="" textlink="">
      <xdr:nvSpPr>
        <xdr:cNvPr id="9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C465FD7-4A65-42B4-981B-9797E8BFD83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DE9F0C3-E64F-4130-B505-1D3222988C7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84C8960-D282-4BFE-97F6-5B0EF67C026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99E2818-6FED-4D5B-9C08-95A44DB7E16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40260D8-B5D3-43C0-8AE9-FEB1B9C1E8B7}"/>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8688389-DAD7-4E06-98D1-94D216FDD93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7510F57-C9F1-40AD-A13A-F88A3704AD81}"/>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D607323-0C8B-4B5A-99CF-B8676137FAC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D2D60ED-9EA3-43E7-8F4A-90B6A84DF7C4}"/>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C4CF28A-21F0-4767-8EA8-A1B819F8F409}"/>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E6AAB0-78A7-4528-BE67-DDC7D08859B9}"/>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4458759-FD67-4995-AEBB-ACCBD6FF4649}"/>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6B8DBD0-F44F-4191-9057-A137E9E50004}"/>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560B479-E8CE-479E-B311-0BA48920E279}"/>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9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A8D5D64-753B-44CB-93CA-50ED79A15D70}"/>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D7B7988-9F49-4B26-88A4-3BD2975FC812}"/>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C944730-4434-4B75-AA87-116A3E00C473}"/>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300ED52-474E-4E86-86C8-A0101CA47C2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8A6816-751C-41E3-AECC-32AA1BA7640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65B769D-D9E3-4FC8-A2CB-B4FF635D2171}"/>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2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2DF16D4-3D75-4234-A98E-96FDB1159867}"/>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2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A32367-2DF0-466F-A5F3-CD7D998A2ACC}"/>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2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98A830F-C6B8-403C-B13E-26AC822DFD5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2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5F73750-01C0-47ED-B92B-454A08D620B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2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1DEDA1F-BD3C-42F3-83D5-AD173AF4C4E2}"/>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3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1D0EE62-AF6B-4E50-80AF-E21C2ABA8B1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3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5382826-09CB-4089-9B13-41195E17FBE5}"/>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3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887AD65-FEF4-4039-864B-F0748365755F}"/>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3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E429A4A-BB2C-458A-8F90-4FFC5C5E11F9}"/>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3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1EEAC9B-B109-4188-84FB-B9650DE9DC7E}"/>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3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3528FC1-3ABF-43F1-AD77-8741A52528C3}"/>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3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500AB6D-8C31-4AF7-9E13-BC6A14F8832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3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182A140-9FC7-4E88-9469-D7AB2D752DFC}"/>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3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0FE083-627A-403E-ACC0-2F05695F22C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93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97ABD4D-525C-46A7-B8D7-698A24568F8A}"/>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E7349F-4F88-4125-85DA-CEA59CABD22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498BB00-2BCB-40DB-A620-6F2C19A18BA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086AE83-C9F9-46B0-8C17-E61987B51A4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6A1C9D0-DC0B-4562-8C81-4B0B46618A8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32C9ED0-A42C-40DF-82A1-CBBF6382E4B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D6C1629-A457-467D-9F08-63AF46E438FC}"/>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FF7BA39-B951-47DA-BB80-CB48A571D0A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4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5D98AA1-EAAA-44AB-A495-090327C99F6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4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C6E80D3-3841-47C6-9664-C7CAF99A6D80}"/>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4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01574E2-FCDD-40C1-A984-937238AEB5E7}"/>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5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A85562-30F8-4509-81F9-646EA9EB08DB}"/>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5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6ECC73-0B42-46D6-9B73-92A19FEB2118}"/>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5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10A2A79-98B0-482B-9FD0-6CBE67F2F9FC}"/>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6588FF-AF05-4078-A9DF-D1137FCDBAC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6486103-CAA1-4FF1-8CB7-A19AB9E2868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7A6ABD7-F188-4633-9BAE-E59B4F004879}"/>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EEE0E2F-688A-4348-A832-82D93D83A0F1}"/>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F8FD677-B692-423C-ABEE-7CE36258E8FA}"/>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5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B402C62-AD63-4C01-92C4-BA91F9DF424C}"/>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5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87065A-13E7-4302-9D8A-D15EDA5EA79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6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F45DC78-1E6F-4433-9707-5FAD6C947D2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6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3D455B4-DFB2-41DF-A210-C0923FD0789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6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12AD654-BE84-4902-AAE0-F536881AA5D6}"/>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6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3EB5A94-DD7F-4144-AE13-134E8A3A7C5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96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484C382-13BF-4442-9824-BCF97D2E6DB5}"/>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6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E92A269-5FBF-44D6-9760-ECCC255EEF6A}"/>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6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25591F7-F592-4A7A-B602-02F0983AD81B}"/>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6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3E9D7B7-59F2-4CB1-827B-B73CE5EDE927}"/>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96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82D6866-E0A9-45C6-ADAA-ED61D811E5A7}"/>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6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D81AAC7-8F7D-4459-958D-45B35CFF962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7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B22494-CD01-4F67-8B9A-4A2BA8086B2A}"/>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7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754256-FB1B-4A14-B601-AC48A26D207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97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C6A5BFA-4E96-4683-8F23-CEF2EC07C8DE}"/>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97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7336B16-AF60-47FD-9656-20176E1089BD}"/>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3277"/>
    <xdr:sp macro="" textlink="">
      <xdr:nvSpPr>
        <xdr:cNvPr id="97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931AE77-1C55-4ECE-ABEE-39F39F6CD3B3}"/>
            </a:ext>
          </a:extLst>
        </xdr:cNvPr>
        <xdr:cNvSpPr>
          <a:spLocks noChangeAspect="1" noChangeArrowheads="1"/>
        </xdr:cNvSpPr>
      </xdr:nvSpPr>
      <xdr:spPr>
        <a:xfrm>
          <a:off x="647700"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7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B70CEC1-C13B-4493-9F33-C4E1629DEC2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7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26C8513-A097-421F-9C85-4511FBDC731B}"/>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7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C2CE789-B323-40FD-990C-6D38EF89241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7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9A6AF7-391E-4D83-AB6D-397CA70B7629}"/>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7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095BFFE-D78B-4104-8CEF-D3D824932A6A}"/>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8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1CA8958-C47C-489D-98B4-779968753C3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8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501BCDA-0553-4D07-961E-D3AFCF51E76B}"/>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8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69E518E-7F48-4D50-A493-0DEDF5EBB008}"/>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8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98C9748-0B3C-4C3A-8385-531FE4EA545E}"/>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8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D017CA9-1A7C-4DCC-84A5-AA9C46503700}"/>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8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8813BE7-1148-4D9A-B685-A35E98E48DA5}"/>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8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471F3AE-FB3B-4705-84B0-E322CF3B5111}"/>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8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5C50D2C-5668-47CB-B991-B7EB68179397}"/>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98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3FB7015-3FC2-4AB2-AA63-D5A3C53E9EFD}"/>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281</xdr:row>
      <xdr:rowOff>0</xdr:rowOff>
    </xdr:from>
    <xdr:ext cx="304800" cy="219075"/>
    <xdr:sp macro="" textlink="">
      <xdr:nvSpPr>
        <xdr:cNvPr id="98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DBA0A4D-81EE-429B-A6DE-C5D23978F174}"/>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C2D1916-5F39-4B73-AF29-DDFF5032B02D}"/>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D2B57A7B-2B12-4C80-B7DD-6597ED626CD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A634545-4079-483C-BD47-4F226563E3F3}"/>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061B13BE-B6DD-4ADA-BC63-8A0C3121C4BF}"/>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FA284B-BD07-4544-B35F-91A4CB455828}"/>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BA5012D-9B0D-469E-BF5E-396436CC6F55}"/>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19075"/>
    <xdr:sp macro="" textlink="">
      <xdr:nvSpPr>
        <xdr:cNvPr id="99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B5F40AD5-3476-4805-8574-3C4F548BB69E}"/>
            </a:ext>
          </a:extLst>
        </xdr:cNvPr>
        <xdr:cNvSpPr>
          <a:spLocks noChangeAspect="1" noChangeArrowheads="1"/>
        </xdr:cNvSpPr>
      </xdr:nvSpPr>
      <xdr:spPr>
        <a:xfrm>
          <a:off x="647700" y="192128775"/>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9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6311AE8-E3E6-4007-B2E3-D71A8969D657}"/>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85750"/>
    <xdr:sp macro="" textlink="">
      <xdr:nvSpPr>
        <xdr:cNvPr id="99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9B465C2E-EE17-4138-A845-77928F7D9F3F}"/>
            </a:ext>
          </a:extLst>
        </xdr:cNvPr>
        <xdr:cNvSpPr>
          <a:spLocks noChangeAspect="1" noChangeArrowheads="1"/>
        </xdr:cNvSpPr>
      </xdr:nvSpPr>
      <xdr:spPr>
        <a:xfrm>
          <a:off x="647700" y="192128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99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804CE609-BA2B-4E4B-A8FA-87B7E964B214}"/>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7175"/>
    <xdr:sp macro="" textlink="">
      <xdr:nvSpPr>
        <xdr:cNvPr id="100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B430A68-A5A3-4423-A163-00F2697B7BD6}"/>
            </a:ext>
          </a:extLst>
        </xdr:cNvPr>
        <xdr:cNvSpPr>
          <a:spLocks noChangeAspect="1" noChangeArrowheads="1"/>
        </xdr:cNvSpPr>
      </xdr:nvSpPr>
      <xdr:spPr>
        <a:xfrm>
          <a:off x="647700" y="1921287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100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BE85CCB-75BF-4A70-B2E1-2D3FFA63C909}"/>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09550"/>
    <xdr:sp macro="" textlink="">
      <xdr:nvSpPr>
        <xdr:cNvPr id="100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F210B904-046F-4581-ABC5-8CC03A4B5DBE}"/>
            </a:ext>
          </a:extLst>
        </xdr:cNvPr>
        <xdr:cNvSpPr>
          <a:spLocks noChangeAspect="1" noChangeArrowheads="1"/>
        </xdr:cNvSpPr>
      </xdr:nvSpPr>
      <xdr:spPr>
        <a:xfrm>
          <a:off x="647700" y="192128775"/>
          <a:ext cx="304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190501"/>
    <xdr:sp macro="" textlink="">
      <xdr:nvSpPr>
        <xdr:cNvPr id="100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370A1A6-4C4C-4734-AF14-715957334231}"/>
            </a:ext>
          </a:extLst>
        </xdr:cNvPr>
        <xdr:cNvSpPr>
          <a:spLocks noChangeAspect="1" noChangeArrowheads="1"/>
        </xdr:cNvSpPr>
      </xdr:nvSpPr>
      <xdr:spPr>
        <a:xfrm>
          <a:off x="647700" y="192128775"/>
          <a:ext cx="3048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C03DDA8-0814-45DA-93E1-F25A3F8045CE}"/>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5E6E3F48-B44E-4581-866C-D6B2580BD4C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4D845BB-3984-4DF4-B647-6DD8F14F6071}"/>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5DDC10A-E473-4DB8-90C2-58EB884E52AA}"/>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893683E-3069-4EA1-BD91-5A21E55E2338}"/>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0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A06A8329-F6EF-40AE-8403-8CCB25D7D3C0}"/>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1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7F1825A-E9E0-4DFB-A793-88F06116C0F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1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DA2048F-C515-4F7A-A710-75AED3505B8B}"/>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1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684AAEE7-9B21-40B4-B326-64ACE56B7D2D}"/>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1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B5CC161-22AE-472C-9AAD-F8D535AC4804}"/>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14"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E88BF99B-7308-416D-92AE-6FD20A25B8E4}"/>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22802"/>
    <xdr:sp macro="" textlink="">
      <xdr:nvSpPr>
        <xdr:cNvPr id="1015"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D15EF00-E024-4EF7-8397-BC98B12445F6}"/>
            </a:ext>
          </a:extLst>
        </xdr:cNvPr>
        <xdr:cNvSpPr>
          <a:spLocks noChangeAspect="1" noChangeArrowheads="1"/>
        </xdr:cNvSpPr>
      </xdr:nvSpPr>
      <xdr:spPr>
        <a:xfrm>
          <a:off x="647700" y="192128775"/>
          <a:ext cx="3048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1016"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237AFBCD-2D3E-40E4-9D38-BC8B0079B14D}"/>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1017"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0B95E34-A3A4-4C9E-AD23-297E6EC58CE8}"/>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70427"/>
    <xdr:sp macro="" textlink="">
      <xdr:nvSpPr>
        <xdr:cNvPr id="1018"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4C9FD23D-0B75-4BEA-8510-A390905EF120}"/>
            </a:ext>
          </a:extLst>
        </xdr:cNvPr>
        <xdr:cNvSpPr>
          <a:spLocks noChangeAspect="1" noChangeArrowheads="1"/>
        </xdr:cNvSpPr>
      </xdr:nvSpPr>
      <xdr:spPr>
        <a:xfrm>
          <a:off x="647700" y="192128775"/>
          <a:ext cx="304800" cy="27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19"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7A130E10-DA53-48AA-A35B-AA49503CA9B1}"/>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20"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16A527D3-AAD6-4B04-AB54-F209961936F5}"/>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21"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B193D91-CCEE-4269-A150-FBA6C98AD6A7}"/>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281</xdr:row>
      <xdr:rowOff>0</xdr:rowOff>
    </xdr:from>
    <xdr:ext cx="304800" cy="251377"/>
    <xdr:sp macro="" textlink="">
      <xdr:nvSpPr>
        <xdr:cNvPr id="1022"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C303BFE2-4751-4D6C-A73A-70D88DAA020D}"/>
            </a:ext>
          </a:extLst>
        </xdr:cNvPr>
        <xdr:cNvSpPr>
          <a:spLocks noChangeAspect="1" noChangeArrowheads="1"/>
        </xdr:cNvSpPr>
      </xdr:nvSpPr>
      <xdr:spPr>
        <a:xfrm>
          <a:off x="647700" y="192128775"/>
          <a:ext cx="304800" cy="25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619125</xdr:colOff>
      <xdr:row>281</xdr:row>
      <xdr:rowOff>0</xdr:rowOff>
    </xdr:from>
    <xdr:ext cx="304800" cy="213277"/>
    <xdr:sp macro="" textlink="">
      <xdr:nvSpPr>
        <xdr:cNvPr id="1023" name="AutoShape 1" descr="https://docs.google.com/?attid=0.1&amp;pid=gmail&amp;thid=1403bd6a6296bb0f&amp;url=https%3A%2F%2Fmail.google.com%2Fmail%2Fu%2F0%2F%3Fui%3D2%26ik%3Da63b8ca961%26view%3Datt%26th%3D1403bd6a6296bb0f%26attid%3D0.1%26disp%3Dsafe%26realattid%3Df_hjuhqxrj0%26zw&amp;docid=5b2bcedb467b31bbe566c367d079355e%7C24929b52d6929d89c5e31e64e117b269&amp;a=bi&amp;pagenumber=1&amp;w=740">
          <a:extLst>
            <a:ext uri="{FF2B5EF4-FFF2-40B4-BE49-F238E27FC236}">
              <a16:creationId xmlns:a16="http://schemas.microsoft.com/office/drawing/2014/main" id="{39348DDA-A016-4288-A2E3-F31973F6AE0B}"/>
            </a:ext>
          </a:extLst>
        </xdr:cNvPr>
        <xdr:cNvSpPr>
          <a:spLocks noChangeAspect="1" noChangeArrowheads="1"/>
        </xdr:cNvSpPr>
      </xdr:nvSpPr>
      <xdr:spPr>
        <a:xfrm>
          <a:off x="619125" y="192128775"/>
          <a:ext cx="304800" cy="213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18AD-D655-4060-B8FF-5CC39D18FA22}">
  <dimension ref="A1:B7"/>
  <sheetViews>
    <sheetView showZeros="0" tabSelected="1" view="pageBreakPreview" zoomScaleNormal="100" zoomScaleSheetLayoutView="100" workbookViewId="0">
      <selection activeCell="I3" sqref="I3"/>
    </sheetView>
  </sheetViews>
  <sheetFormatPr defaultColWidth="9.140625" defaultRowHeight="12.75"/>
  <cols>
    <col min="1" max="1" width="47" style="40" customWidth="1"/>
    <col min="2" max="2" width="15.7109375" style="40" customWidth="1"/>
    <col min="3" max="16384" width="9.140625" style="40"/>
  </cols>
  <sheetData>
    <row r="1" spans="1:2" ht="39.950000000000003" customHeight="1">
      <c r="A1" s="296" t="s">
        <v>301</v>
      </c>
      <c r="B1" s="296"/>
    </row>
    <row r="2" spans="1:2" ht="39.950000000000003" customHeight="1">
      <c r="A2" s="41" t="s">
        <v>1</v>
      </c>
      <c r="B2" s="42" t="s">
        <v>121</v>
      </c>
    </row>
    <row r="3" spans="1:2" ht="39.950000000000003" customHeight="1">
      <c r="A3" s="43" t="s">
        <v>123</v>
      </c>
      <c r="B3" s="44">
        <f>'BOQ Cathlab'!F151</f>
        <v>0</v>
      </c>
    </row>
    <row r="4" spans="1:2" ht="37.5" customHeight="1">
      <c r="A4" s="43" t="s">
        <v>117</v>
      </c>
      <c r="B4" s="44">
        <f>'BOQ Cathlab'!F281</f>
        <v>0</v>
      </c>
    </row>
    <row r="5" spans="1:2" ht="42.6" customHeight="1">
      <c r="A5" s="43" t="s">
        <v>291</v>
      </c>
      <c r="B5" s="44">
        <f>'BOQ Cathlab'!F401</f>
        <v>0</v>
      </c>
    </row>
    <row r="6" spans="1:2" ht="42.6" customHeight="1">
      <c r="A6" s="45" t="s">
        <v>300</v>
      </c>
      <c r="B6" s="44">
        <f t="shared" ref="B6" si="0">SUM(B3:B5)</f>
        <v>0</v>
      </c>
    </row>
    <row r="7" spans="1:2" s="51" customFormat="1" ht="25.5" customHeight="1"/>
  </sheetData>
  <mergeCells count="1">
    <mergeCell ref="A1:B1"/>
  </mergeCells>
  <printOptions horizontalCentered="1"/>
  <pageMargins left="0.3" right="0.17" top="0.95" bottom="0.5" header="0.17" footer="0.17"/>
  <pageSetup paperSize="9" scale="83" orientation="portrait" r:id="rId1"/>
  <headerFooter alignWithMargins="0">
    <oddHeader>&amp;L&amp;"Times New Roman,Bold"28 Governmental Hospitals
Lot 1 - Cath-Lab&amp;R&amp;"Times New Roman,Bold"Cost Estimation</oddHeader>
    <oddFooter>&amp;L&amp;"Times New Roman,Regular"Abdulwahed Chehab&amp;R&amp;"Times New Roman,Regular"&amp;9Page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4"/>
  <sheetViews>
    <sheetView showZeros="0" view="pageBreakPreview" zoomScaleNormal="100" zoomScaleSheetLayoutView="100" workbookViewId="0">
      <selection sqref="A1:H1"/>
    </sheetView>
  </sheetViews>
  <sheetFormatPr defaultColWidth="9.140625" defaultRowHeight="12.75"/>
  <cols>
    <col min="1" max="1" width="11" style="20" customWidth="1"/>
    <col min="2" max="3" width="11" style="19" customWidth="1"/>
    <col min="4" max="4" width="10.28515625" style="19" customWidth="1"/>
    <col min="5" max="7" width="11" style="19" customWidth="1"/>
    <col min="8" max="8" width="14.140625" style="19" customWidth="1"/>
    <col min="9" max="16384" width="9.140625" style="3"/>
  </cols>
  <sheetData>
    <row r="1" spans="1:12">
      <c r="A1" s="297" t="s">
        <v>10</v>
      </c>
      <c r="B1" s="297"/>
      <c r="C1" s="297"/>
      <c r="D1" s="297"/>
      <c r="E1" s="297"/>
      <c r="F1" s="297"/>
      <c r="G1" s="297"/>
      <c r="H1" s="297"/>
      <c r="I1" s="2"/>
      <c r="J1" s="2"/>
      <c r="K1" s="2"/>
      <c r="L1" s="2"/>
    </row>
    <row r="2" spans="1:12">
      <c r="A2" s="4"/>
      <c r="B2" s="5"/>
      <c r="C2" s="5"/>
      <c r="D2" s="5"/>
      <c r="E2" s="5"/>
      <c r="F2" s="5"/>
      <c r="G2" s="5"/>
      <c r="H2" s="5"/>
      <c r="I2" s="2"/>
      <c r="J2" s="2"/>
      <c r="K2" s="2"/>
      <c r="L2" s="2"/>
    </row>
    <row r="3" spans="1:12">
      <c r="A3" s="298" t="s">
        <v>11</v>
      </c>
      <c r="B3" s="299"/>
      <c r="C3" s="299"/>
      <c r="D3" s="299"/>
      <c r="E3" s="299"/>
      <c r="F3" s="299"/>
      <c r="G3" s="299"/>
      <c r="H3" s="299"/>
      <c r="I3" s="2"/>
      <c r="J3" s="2"/>
      <c r="K3" s="2"/>
      <c r="L3" s="2"/>
    </row>
    <row r="4" spans="1:12" ht="27.75" customHeight="1">
      <c r="A4" s="300" t="s">
        <v>12</v>
      </c>
      <c r="B4" s="300"/>
      <c r="C4" s="300"/>
      <c r="D4" s="300"/>
      <c r="E4" s="300"/>
      <c r="F4" s="300"/>
      <c r="G4" s="300"/>
      <c r="H4" s="300"/>
      <c r="I4" s="2"/>
      <c r="J4" s="2"/>
      <c r="K4" s="2"/>
      <c r="L4" s="2"/>
    </row>
    <row r="5" spans="1:12">
      <c r="A5" s="6"/>
      <c r="B5" s="6"/>
      <c r="C5" s="6"/>
      <c r="D5" s="6"/>
      <c r="E5" s="6"/>
      <c r="F5" s="6"/>
      <c r="G5" s="6"/>
      <c r="H5" s="6"/>
      <c r="I5" s="2"/>
      <c r="J5" s="2"/>
      <c r="K5" s="2"/>
      <c r="L5" s="2"/>
    </row>
    <row r="6" spans="1:12">
      <c r="A6" s="299" t="s">
        <v>13</v>
      </c>
      <c r="B6" s="299"/>
      <c r="C6" s="299"/>
      <c r="D6" s="299"/>
      <c r="E6" s="299"/>
      <c r="F6" s="299"/>
      <c r="G6" s="299"/>
      <c r="H6" s="299"/>
      <c r="I6" s="2"/>
      <c r="J6" s="2"/>
      <c r="K6" s="2"/>
      <c r="L6" s="2"/>
    </row>
    <row r="7" spans="1:12" ht="6" customHeight="1">
      <c r="A7" s="300"/>
      <c r="B7" s="300"/>
      <c r="C7" s="300"/>
      <c r="D7" s="300"/>
      <c r="E7" s="300"/>
      <c r="F7" s="300"/>
      <c r="G7" s="300"/>
      <c r="H7" s="300"/>
      <c r="I7" s="2"/>
      <c r="J7" s="2"/>
      <c r="K7" s="2"/>
      <c r="L7" s="2"/>
    </row>
    <row r="8" spans="1:12" ht="30" customHeight="1">
      <c r="A8" s="301" t="s">
        <v>14</v>
      </c>
      <c r="B8" s="302"/>
      <c r="C8" s="302"/>
      <c r="D8" s="302"/>
      <c r="E8" s="302"/>
      <c r="F8" s="302"/>
      <c r="G8" s="302"/>
      <c r="H8" s="302"/>
      <c r="I8" s="2"/>
      <c r="J8" s="2"/>
      <c r="K8" s="2"/>
      <c r="L8" s="2"/>
    </row>
    <row r="9" spans="1:12" ht="72" customHeight="1">
      <c r="A9" s="300" t="s">
        <v>15</v>
      </c>
      <c r="B9" s="300"/>
      <c r="C9" s="300"/>
      <c r="D9" s="300"/>
      <c r="E9" s="300"/>
      <c r="F9" s="300"/>
      <c r="G9" s="300"/>
      <c r="H9" s="300"/>
      <c r="I9" s="2"/>
      <c r="J9" s="2"/>
      <c r="K9" s="2"/>
      <c r="L9" s="2"/>
    </row>
    <row r="10" spans="1:12" ht="18" customHeight="1">
      <c r="A10" s="301" t="s">
        <v>16</v>
      </c>
      <c r="B10" s="302"/>
      <c r="C10" s="302"/>
      <c r="D10" s="302"/>
      <c r="E10" s="302"/>
      <c r="F10" s="302"/>
      <c r="G10" s="302"/>
      <c r="H10" s="302"/>
      <c r="I10" s="2"/>
      <c r="J10" s="2"/>
      <c r="K10" s="2"/>
      <c r="L10" s="2"/>
    </row>
    <row r="11" spans="1:12" ht="8.25" customHeight="1">
      <c r="A11" s="300"/>
      <c r="B11" s="300"/>
      <c r="C11" s="300"/>
      <c r="D11" s="300"/>
      <c r="E11" s="300"/>
      <c r="F11" s="300"/>
      <c r="G11" s="300"/>
      <c r="H11" s="300"/>
      <c r="I11" s="2"/>
      <c r="J11" s="2"/>
      <c r="K11" s="2"/>
      <c r="L11" s="2"/>
    </row>
    <row r="12" spans="1:12">
      <c r="A12" s="299" t="s">
        <v>17</v>
      </c>
      <c r="B12" s="299"/>
      <c r="C12" s="299"/>
      <c r="D12" s="299"/>
      <c r="E12" s="299"/>
      <c r="F12" s="299"/>
      <c r="G12" s="299"/>
      <c r="H12" s="299"/>
      <c r="I12" s="2"/>
      <c r="J12" s="2"/>
      <c r="K12" s="2"/>
      <c r="L12" s="2"/>
    </row>
    <row r="13" spans="1:12" ht="9" customHeight="1">
      <c r="A13" s="6"/>
      <c r="B13" s="6"/>
      <c r="C13" s="6"/>
      <c r="D13" s="6"/>
      <c r="E13" s="6"/>
      <c r="F13" s="6"/>
      <c r="G13" s="6"/>
      <c r="H13" s="6"/>
      <c r="I13" s="2"/>
      <c r="J13" s="2"/>
      <c r="K13" s="2"/>
      <c r="L13" s="2"/>
    </row>
    <row r="14" spans="1:12">
      <c r="A14" s="300" t="s">
        <v>18</v>
      </c>
      <c r="B14" s="300"/>
      <c r="C14" s="300"/>
      <c r="D14" s="300"/>
      <c r="E14" s="300"/>
      <c r="F14" s="300"/>
      <c r="G14" s="300"/>
      <c r="H14" s="300"/>
      <c r="I14" s="2"/>
      <c r="J14" s="2"/>
      <c r="K14" s="2"/>
      <c r="L14" s="2"/>
    </row>
    <row r="15" spans="1:12">
      <c r="A15" s="300" t="s">
        <v>19</v>
      </c>
      <c r="B15" s="300"/>
      <c r="C15" s="300"/>
      <c r="D15" s="300"/>
      <c r="E15" s="300"/>
      <c r="F15" s="300"/>
      <c r="G15" s="300"/>
      <c r="H15" s="300"/>
      <c r="I15" s="2"/>
      <c r="J15" s="2"/>
      <c r="K15" s="2"/>
      <c r="L15" s="2"/>
    </row>
    <row r="16" spans="1:12">
      <c r="A16" s="300" t="s">
        <v>20</v>
      </c>
      <c r="B16" s="300"/>
      <c r="C16" s="300"/>
      <c r="D16" s="300"/>
      <c r="E16" s="300"/>
      <c r="F16" s="300"/>
      <c r="G16" s="300"/>
      <c r="H16" s="300"/>
      <c r="I16" s="2"/>
      <c r="J16" s="2"/>
      <c r="K16" s="2"/>
      <c r="L16" s="2"/>
    </row>
    <row r="17" spans="1:12">
      <c r="A17" s="303" t="s">
        <v>21</v>
      </c>
      <c r="B17" s="303"/>
      <c r="C17" s="303"/>
      <c r="D17" s="303"/>
      <c r="E17" s="303"/>
      <c r="F17" s="8" t="s">
        <v>22</v>
      </c>
      <c r="G17" s="303" t="s">
        <v>23</v>
      </c>
      <c r="H17" s="303"/>
      <c r="I17" s="2"/>
      <c r="J17" s="2"/>
      <c r="K17" s="2"/>
      <c r="L17" s="2"/>
    </row>
    <row r="18" spans="1:12">
      <c r="A18" s="303" t="s">
        <v>4</v>
      </c>
      <c r="B18" s="303"/>
      <c r="C18" s="303"/>
      <c r="D18" s="303"/>
      <c r="E18" s="303"/>
      <c r="F18" s="8" t="s">
        <v>22</v>
      </c>
      <c r="G18" s="303" t="s">
        <v>24</v>
      </c>
      <c r="H18" s="303"/>
      <c r="I18" s="2"/>
      <c r="J18" s="2"/>
      <c r="K18" s="2"/>
      <c r="L18" s="2"/>
    </row>
    <row r="19" spans="1:12">
      <c r="A19" s="303" t="s">
        <v>25</v>
      </c>
      <c r="B19" s="303"/>
      <c r="C19" s="303"/>
      <c r="D19" s="303"/>
      <c r="E19" s="303"/>
      <c r="F19" s="8" t="s">
        <v>22</v>
      </c>
      <c r="G19" s="303" t="s">
        <v>26</v>
      </c>
      <c r="H19" s="303"/>
      <c r="I19" s="2"/>
      <c r="J19" s="2"/>
      <c r="K19" s="2"/>
      <c r="L19" s="2"/>
    </row>
    <row r="20" spans="1:12">
      <c r="A20" s="303" t="s">
        <v>27</v>
      </c>
      <c r="B20" s="303"/>
      <c r="C20" s="303"/>
      <c r="D20" s="303"/>
      <c r="E20" s="303"/>
      <c r="F20" s="8" t="s">
        <v>22</v>
      </c>
      <c r="G20" s="303" t="s">
        <v>28</v>
      </c>
      <c r="H20" s="303"/>
      <c r="I20" s="2"/>
      <c r="J20" s="2"/>
      <c r="K20" s="2"/>
      <c r="L20" s="2"/>
    </row>
    <row r="21" spans="1:12">
      <c r="A21" s="303" t="s">
        <v>29</v>
      </c>
      <c r="B21" s="303"/>
      <c r="C21" s="303"/>
      <c r="D21" s="303"/>
      <c r="E21" s="303"/>
      <c r="F21" s="8" t="s">
        <v>22</v>
      </c>
      <c r="G21" s="303" t="s">
        <v>30</v>
      </c>
      <c r="H21" s="303"/>
      <c r="I21" s="2"/>
      <c r="J21" s="2"/>
      <c r="K21" s="2"/>
      <c r="L21" s="2"/>
    </row>
    <row r="22" spans="1:12">
      <c r="A22" s="303" t="s">
        <v>31</v>
      </c>
      <c r="B22" s="303"/>
      <c r="C22" s="303"/>
      <c r="D22" s="303"/>
      <c r="E22" s="303"/>
      <c r="F22" s="8" t="s">
        <v>22</v>
      </c>
      <c r="G22" s="303" t="s">
        <v>32</v>
      </c>
      <c r="H22" s="303"/>
      <c r="I22" s="2"/>
      <c r="J22" s="2"/>
      <c r="K22" s="2"/>
      <c r="L22" s="2"/>
    </row>
    <row r="23" spans="1:12">
      <c r="A23" s="303" t="s">
        <v>33</v>
      </c>
      <c r="B23" s="303"/>
      <c r="C23" s="303"/>
      <c r="D23" s="303"/>
      <c r="E23" s="303"/>
      <c r="F23" s="8" t="s">
        <v>22</v>
      </c>
      <c r="G23" s="303" t="s">
        <v>34</v>
      </c>
      <c r="H23" s="303"/>
      <c r="I23" s="2"/>
      <c r="J23" s="2"/>
      <c r="K23" s="2"/>
      <c r="L23" s="2"/>
    </row>
    <row r="24" spans="1:12">
      <c r="A24" s="303" t="s">
        <v>35</v>
      </c>
      <c r="B24" s="303"/>
      <c r="C24" s="303"/>
      <c r="D24" s="303"/>
      <c r="E24" s="303"/>
      <c r="F24" s="8" t="s">
        <v>22</v>
      </c>
      <c r="G24" s="303" t="s">
        <v>36</v>
      </c>
      <c r="H24" s="303"/>
      <c r="I24" s="2"/>
      <c r="J24" s="2"/>
      <c r="K24" s="2"/>
      <c r="L24" s="2"/>
    </row>
    <row r="25" spans="1:12">
      <c r="A25" s="303" t="s">
        <v>37</v>
      </c>
      <c r="B25" s="303"/>
      <c r="C25" s="303"/>
      <c r="D25" s="303"/>
      <c r="E25" s="303"/>
      <c r="F25" s="8" t="s">
        <v>22</v>
      </c>
      <c r="G25" s="303" t="s">
        <v>38</v>
      </c>
      <c r="H25" s="303"/>
      <c r="I25" s="2"/>
      <c r="J25" s="2"/>
      <c r="K25" s="2"/>
      <c r="L25" s="2"/>
    </row>
    <row r="26" spans="1:12">
      <c r="A26" s="303" t="s">
        <v>2</v>
      </c>
      <c r="B26" s="303"/>
      <c r="C26" s="303"/>
      <c r="D26" s="303"/>
      <c r="E26" s="303"/>
      <c r="F26" s="8" t="s">
        <v>22</v>
      </c>
      <c r="G26" s="303" t="s">
        <v>39</v>
      </c>
      <c r="H26" s="303"/>
      <c r="I26" s="2"/>
      <c r="J26" s="2"/>
      <c r="K26" s="2"/>
      <c r="L26" s="2"/>
    </row>
    <row r="27" spans="1:12">
      <c r="A27" s="303" t="s">
        <v>0</v>
      </c>
      <c r="B27" s="303"/>
      <c r="C27" s="303"/>
      <c r="D27" s="303"/>
      <c r="E27" s="303"/>
      <c r="F27" s="8" t="s">
        <v>22</v>
      </c>
      <c r="G27" s="303" t="s">
        <v>40</v>
      </c>
      <c r="H27" s="303"/>
      <c r="I27" s="2"/>
      <c r="J27" s="2"/>
      <c r="K27" s="2"/>
      <c r="L27" s="2"/>
    </row>
    <row r="28" spans="1:12">
      <c r="A28" s="303" t="s">
        <v>41</v>
      </c>
      <c r="B28" s="303"/>
      <c r="C28" s="303"/>
      <c r="D28" s="303"/>
      <c r="E28" s="303"/>
      <c r="F28" s="8" t="s">
        <v>22</v>
      </c>
      <c r="G28" s="303" t="s">
        <v>42</v>
      </c>
      <c r="H28" s="303"/>
      <c r="I28" s="2"/>
      <c r="J28" s="2"/>
      <c r="K28" s="2"/>
      <c r="L28" s="2"/>
    </row>
    <row r="29" spans="1:12">
      <c r="A29" s="303" t="s">
        <v>6</v>
      </c>
      <c r="B29" s="303"/>
      <c r="C29" s="303"/>
      <c r="D29" s="303"/>
      <c r="E29" s="303"/>
      <c r="F29" s="8" t="s">
        <v>22</v>
      </c>
      <c r="G29" s="303" t="s">
        <v>43</v>
      </c>
      <c r="H29" s="303"/>
      <c r="I29" s="2"/>
      <c r="J29" s="2"/>
      <c r="K29" s="2"/>
      <c r="L29" s="2"/>
    </row>
    <row r="30" spans="1:12">
      <c r="A30" s="303" t="s">
        <v>44</v>
      </c>
      <c r="B30" s="303"/>
      <c r="C30" s="303"/>
      <c r="D30" s="303"/>
      <c r="E30" s="303"/>
      <c r="F30" s="8" t="s">
        <v>22</v>
      </c>
      <c r="G30" s="303" t="s">
        <v>45</v>
      </c>
      <c r="H30" s="303"/>
      <c r="I30" s="2"/>
      <c r="J30" s="2"/>
      <c r="K30" s="2"/>
      <c r="L30" s="2"/>
    </row>
    <row r="31" spans="1:12">
      <c r="A31" s="7"/>
      <c r="B31" s="7"/>
      <c r="C31" s="7"/>
      <c r="D31" s="7"/>
      <c r="E31" s="7"/>
      <c r="F31" s="8"/>
      <c r="G31" s="7"/>
      <c r="H31" s="7"/>
      <c r="I31" s="2"/>
      <c r="J31" s="2"/>
      <c r="K31" s="2"/>
      <c r="L31" s="2"/>
    </row>
    <row r="32" spans="1:12" ht="15" customHeight="1">
      <c r="A32" s="9" t="s">
        <v>46</v>
      </c>
      <c r="B32" s="5"/>
      <c r="C32" s="5"/>
      <c r="D32" s="5"/>
      <c r="E32" s="5"/>
      <c r="F32" s="5"/>
      <c r="G32" s="5"/>
      <c r="H32" s="5"/>
      <c r="I32" s="2"/>
      <c r="J32" s="2"/>
      <c r="K32" s="2"/>
      <c r="L32" s="2"/>
    </row>
    <row r="33" spans="1:12" ht="12" customHeight="1">
      <c r="A33" s="300"/>
      <c r="B33" s="300"/>
      <c r="C33" s="300"/>
      <c r="D33" s="300"/>
      <c r="E33" s="300"/>
      <c r="F33" s="300"/>
      <c r="G33" s="300"/>
      <c r="H33" s="300"/>
      <c r="I33" s="2"/>
      <c r="J33" s="2"/>
      <c r="K33" s="2"/>
      <c r="L33" s="2"/>
    </row>
    <row r="34" spans="1:12" ht="39" customHeight="1">
      <c r="A34" s="301" t="s">
        <v>47</v>
      </c>
      <c r="B34" s="302"/>
      <c r="C34" s="302"/>
      <c r="D34" s="302"/>
      <c r="E34" s="302"/>
      <c r="F34" s="302"/>
      <c r="G34" s="302"/>
      <c r="H34" s="302"/>
      <c r="I34" s="2"/>
      <c r="J34" s="2"/>
      <c r="K34" s="2"/>
      <c r="L34" s="2"/>
    </row>
    <row r="35" spans="1:12" ht="29.25" customHeight="1">
      <c r="A35" s="300" t="s">
        <v>48</v>
      </c>
      <c r="B35" s="300"/>
      <c r="C35" s="300"/>
      <c r="D35" s="300"/>
      <c r="E35" s="300"/>
      <c r="F35" s="300"/>
      <c r="G35" s="300"/>
      <c r="H35" s="300"/>
      <c r="I35" s="2"/>
      <c r="J35" s="2"/>
      <c r="K35" s="2"/>
      <c r="L35" s="2"/>
    </row>
    <row r="36" spans="1:12" ht="34.5" customHeight="1">
      <c r="A36" s="301" t="s">
        <v>49</v>
      </c>
      <c r="B36" s="302"/>
      <c r="C36" s="302"/>
      <c r="D36" s="302"/>
      <c r="E36" s="302"/>
      <c r="F36" s="302"/>
      <c r="G36" s="302"/>
      <c r="H36" s="302"/>
      <c r="I36" s="2"/>
      <c r="J36" s="2"/>
      <c r="K36" s="2"/>
      <c r="L36" s="2"/>
    </row>
    <row r="37" spans="1:12" ht="82.5" customHeight="1">
      <c r="A37" s="300" t="s">
        <v>50</v>
      </c>
      <c r="B37" s="300"/>
      <c r="C37" s="300"/>
      <c r="D37" s="300"/>
      <c r="E37" s="300"/>
      <c r="F37" s="300"/>
      <c r="G37" s="300"/>
      <c r="H37" s="300"/>
      <c r="I37" s="2"/>
      <c r="J37" s="2"/>
      <c r="K37" s="2"/>
      <c r="L37" s="2"/>
    </row>
    <row r="38" spans="1:12" ht="12" customHeight="1">
      <c r="A38" s="300"/>
      <c r="B38" s="300"/>
      <c r="C38" s="300"/>
      <c r="D38" s="300"/>
      <c r="E38" s="300"/>
      <c r="F38" s="300"/>
      <c r="G38" s="300"/>
      <c r="H38" s="300"/>
      <c r="I38" s="2"/>
      <c r="J38" s="2"/>
      <c r="K38" s="2"/>
      <c r="L38" s="2"/>
    </row>
    <row r="39" spans="1:12" s="12" customFormat="1" ht="15" customHeight="1">
      <c r="A39" s="9" t="s">
        <v>51</v>
      </c>
      <c r="B39" s="10"/>
      <c r="C39" s="10"/>
      <c r="D39" s="10"/>
      <c r="E39" s="10"/>
      <c r="F39" s="10"/>
      <c r="G39" s="10"/>
      <c r="H39" s="10"/>
      <c r="I39" s="11"/>
      <c r="J39" s="11"/>
      <c r="K39" s="11"/>
      <c r="L39" s="11"/>
    </row>
    <row r="40" spans="1:12" ht="12" customHeight="1">
      <c r="A40" s="300"/>
      <c r="B40" s="300"/>
      <c r="C40" s="300"/>
      <c r="D40" s="300"/>
      <c r="E40" s="300"/>
      <c r="F40" s="300"/>
      <c r="G40" s="300"/>
      <c r="H40" s="300"/>
      <c r="I40" s="2"/>
      <c r="J40" s="2"/>
      <c r="K40" s="2"/>
      <c r="L40" s="2"/>
    </row>
    <row r="41" spans="1:12" ht="67.5" customHeight="1">
      <c r="A41" s="300" t="s">
        <v>52</v>
      </c>
      <c r="B41" s="300"/>
      <c r="C41" s="300"/>
      <c r="D41" s="300"/>
      <c r="E41" s="300"/>
      <c r="F41" s="300"/>
      <c r="G41" s="300"/>
      <c r="H41" s="300"/>
      <c r="I41" s="2"/>
      <c r="J41" s="2"/>
      <c r="K41" s="2"/>
      <c r="L41" s="2"/>
    </row>
    <row r="42" spans="1:12" ht="32.25" customHeight="1">
      <c r="A42" s="300" t="s">
        <v>53</v>
      </c>
      <c r="B42" s="300"/>
      <c r="C42" s="300"/>
      <c r="D42" s="300"/>
      <c r="E42" s="300"/>
      <c r="F42" s="300"/>
      <c r="G42" s="300"/>
      <c r="H42" s="300"/>
      <c r="I42" s="2"/>
      <c r="J42" s="2"/>
      <c r="K42" s="2"/>
      <c r="L42" s="2"/>
    </row>
    <row r="43" spans="1:12" ht="12" customHeight="1">
      <c r="A43" s="300"/>
      <c r="B43" s="300"/>
      <c r="C43" s="300"/>
      <c r="D43" s="300"/>
      <c r="E43" s="300"/>
      <c r="F43" s="300"/>
      <c r="G43" s="300"/>
      <c r="H43" s="300"/>
      <c r="I43" s="2"/>
      <c r="J43" s="2"/>
      <c r="K43" s="2"/>
      <c r="L43" s="2"/>
    </row>
    <row r="44" spans="1:12" s="12" customFormat="1" ht="15" customHeight="1">
      <c r="A44" s="9" t="s">
        <v>54</v>
      </c>
      <c r="B44" s="10"/>
      <c r="C44" s="10"/>
      <c r="D44" s="10"/>
      <c r="E44" s="10"/>
      <c r="F44" s="10"/>
      <c r="G44" s="10"/>
      <c r="H44" s="10"/>
      <c r="I44" s="11"/>
      <c r="J44" s="11"/>
      <c r="K44" s="11"/>
      <c r="L44" s="11"/>
    </row>
    <row r="45" spans="1:12" ht="12" customHeight="1">
      <c r="A45" s="300"/>
      <c r="B45" s="300"/>
      <c r="C45" s="300"/>
      <c r="D45" s="300"/>
      <c r="E45" s="300"/>
      <c r="F45" s="300"/>
      <c r="G45" s="300"/>
      <c r="H45" s="300"/>
      <c r="I45" s="2"/>
      <c r="J45" s="2"/>
      <c r="K45" s="2"/>
      <c r="L45" s="2"/>
    </row>
    <row r="46" spans="1:12" ht="65.25" customHeight="1">
      <c r="A46" s="300" t="s">
        <v>55</v>
      </c>
      <c r="B46" s="300"/>
      <c r="C46" s="300"/>
      <c r="D46" s="300"/>
      <c r="E46" s="300"/>
      <c r="F46" s="300"/>
      <c r="G46" s="300"/>
      <c r="H46" s="300"/>
      <c r="I46" s="2"/>
      <c r="J46" s="2"/>
      <c r="K46" s="2"/>
      <c r="L46" s="2"/>
    </row>
    <row r="47" spans="1:12" ht="28.5" customHeight="1">
      <c r="A47" s="300" t="s">
        <v>56</v>
      </c>
      <c r="B47" s="300"/>
      <c r="C47" s="300"/>
      <c r="D47" s="300"/>
      <c r="E47" s="300"/>
      <c r="F47" s="300"/>
      <c r="G47" s="300"/>
      <c r="H47" s="300"/>
      <c r="I47" s="2"/>
      <c r="J47" s="2"/>
      <c r="K47" s="2"/>
      <c r="L47" s="2"/>
    </row>
    <row r="48" spans="1:12" ht="12" customHeight="1">
      <c r="A48" s="300"/>
      <c r="B48" s="300"/>
      <c r="C48" s="300"/>
      <c r="D48" s="300"/>
      <c r="E48" s="300"/>
      <c r="F48" s="300"/>
      <c r="G48" s="300"/>
      <c r="H48" s="300"/>
      <c r="I48" s="2"/>
      <c r="J48" s="2"/>
      <c r="K48" s="2"/>
      <c r="L48" s="2"/>
    </row>
    <row r="49" spans="1:12" s="12" customFormat="1" ht="15" customHeight="1">
      <c r="A49" s="9" t="s">
        <v>57</v>
      </c>
      <c r="B49" s="10"/>
      <c r="C49" s="10"/>
      <c r="D49" s="10"/>
      <c r="E49" s="10"/>
      <c r="F49" s="10"/>
      <c r="G49" s="10"/>
      <c r="H49" s="10"/>
      <c r="I49" s="11"/>
      <c r="J49" s="11"/>
      <c r="K49" s="11"/>
      <c r="L49" s="11"/>
    </row>
    <row r="50" spans="1:12" ht="12" customHeight="1">
      <c r="A50" s="300"/>
      <c r="B50" s="300"/>
      <c r="C50" s="300"/>
      <c r="D50" s="300"/>
      <c r="E50" s="300"/>
      <c r="F50" s="300"/>
      <c r="G50" s="300"/>
      <c r="H50" s="300"/>
      <c r="I50" s="2"/>
      <c r="J50" s="2"/>
      <c r="K50" s="2"/>
      <c r="L50" s="2"/>
    </row>
    <row r="51" spans="1:12" s="13" customFormat="1" ht="64.5" customHeight="1">
      <c r="A51" s="303" t="s">
        <v>58</v>
      </c>
      <c r="B51" s="303"/>
      <c r="C51" s="303"/>
      <c r="D51" s="303"/>
      <c r="E51" s="303"/>
      <c r="F51" s="303"/>
      <c r="G51" s="303"/>
      <c r="H51" s="303"/>
      <c r="I51" s="2"/>
      <c r="J51" s="2"/>
      <c r="K51" s="2"/>
      <c r="L51" s="2"/>
    </row>
    <row r="52" spans="1:12" s="13" customFormat="1" ht="40.5" customHeight="1">
      <c r="A52" s="303" t="s">
        <v>59</v>
      </c>
      <c r="B52" s="303"/>
      <c r="C52" s="303"/>
      <c r="D52" s="303"/>
      <c r="E52" s="303"/>
      <c r="F52" s="303"/>
      <c r="G52" s="303"/>
      <c r="H52" s="303"/>
      <c r="I52" s="2"/>
      <c r="J52" s="2"/>
      <c r="K52" s="2"/>
      <c r="L52" s="2"/>
    </row>
    <row r="53" spans="1:12" ht="33.75" customHeight="1">
      <c r="A53" s="300" t="s">
        <v>60</v>
      </c>
      <c r="B53" s="300"/>
      <c r="C53" s="300"/>
      <c r="D53" s="300"/>
      <c r="E53" s="300"/>
      <c r="F53" s="300"/>
      <c r="G53" s="300"/>
      <c r="H53" s="300"/>
      <c r="I53" s="2"/>
      <c r="J53" s="2"/>
      <c r="K53" s="2"/>
      <c r="L53" s="2"/>
    </row>
    <row r="54" spans="1:12" s="13" customFormat="1" ht="66.75" customHeight="1">
      <c r="A54" s="303" t="s">
        <v>61</v>
      </c>
      <c r="B54" s="303"/>
      <c r="C54" s="303"/>
      <c r="D54" s="303"/>
      <c r="E54" s="303"/>
      <c r="F54" s="303"/>
      <c r="G54" s="303"/>
      <c r="H54" s="303"/>
      <c r="I54" s="2"/>
      <c r="J54" s="2"/>
      <c r="K54" s="2"/>
      <c r="L54" s="2"/>
    </row>
    <row r="55" spans="1:12" s="13" customFormat="1">
      <c r="A55" s="303" t="s">
        <v>62</v>
      </c>
      <c r="B55" s="303"/>
      <c r="C55" s="303"/>
      <c r="D55" s="303"/>
      <c r="E55" s="303"/>
      <c r="F55" s="303"/>
      <c r="G55" s="303"/>
      <c r="H55" s="303"/>
      <c r="I55" s="2"/>
      <c r="J55" s="2"/>
      <c r="K55" s="2"/>
      <c r="L55" s="2"/>
    </row>
    <row r="56" spans="1:12" s="13" customFormat="1" ht="42" customHeight="1">
      <c r="A56" s="303" t="s">
        <v>63</v>
      </c>
      <c r="B56" s="303"/>
      <c r="C56" s="303"/>
      <c r="D56" s="303"/>
      <c r="E56" s="303"/>
      <c r="F56" s="303"/>
      <c r="G56" s="303"/>
      <c r="H56" s="303"/>
      <c r="I56" s="2"/>
      <c r="J56" s="2"/>
      <c r="K56" s="2"/>
      <c r="L56" s="2"/>
    </row>
    <row r="57" spans="1:12" s="13" customFormat="1" ht="67.5" customHeight="1">
      <c r="A57" s="303" t="s">
        <v>64</v>
      </c>
      <c r="B57" s="303"/>
      <c r="C57" s="303"/>
      <c r="D57" s="303"/>
      <c r="E57" s="303"/>
      <c r="F57" s="303"/>
      <c r="G57" s="303"/>
      <c r="H57" s="303"/>
      <c r="I57" s="2"/>
      <c r="J57" s="2"/>
      <c r="K57" s="2"/>
      <c r="L57" s="2"/>
    </row>
    <row r="58" spans="1:12" s="13" customFormat="1" ht="53.25" customHeight="1">
      <c r="A58" s="303" t="s">
        <v>65</v>
      </c>
      <c r="B58" s="303"/>
      <c r="C58" s="303"/>
      <c r="D58" s="303"/>
      <c r="E58" s="303"/>
      <c r="F58" s="303"/>
      <c r="G58" s="303"/>
      <c r="H58" s="303"/>
      <c r="I58" s="2"/>
      <c r="J58" s="2"/>
      <c r="K58" s="2"/>
      <c r="L58" s="2"/>
    </row>
    <row r="59" spans="1:12" s="13" customFormat="1">
      <c r="A59" s="303" t="s">
        <v>113</v>
      </c>
      <c r="B59" s="303"/>
      <c r="C59" s="303"/>
      <c r="D59" s="303"/>
      <c r="E59" s="303"/>
      <c r="F59" s="303"/>
      <c r="G59" s="303"/>
      <c r="H59" s="303"/>
      <c r="I59" s="2"/>
      <c r="J59" s="2"/>
      <c r="K59" s="2"/>
      <c r="L59" s="2"/>
    </row>
    <row r="60" spans="1:12" s="13" customFormat="1" ht="32.25" customHeight="1">
      <c r="A60" s="303" t="s">
        <v>66</v>
      </c>
      <c r="B60" s="303"/>
      <c r="C60" s="303"/>
      <c r="D60" s="303"/>
      <c r="E60" s="303"/>
      <c r="F60" s="303"/>
      <c r="G60" s="303"/>
      <c r="H60" s="303"/>
      <c r="I60" s="2"/>
      <c r="J60" s="2"/>
      <c r="K60" s="2"/>
      <c r="L60" s="2"/>
    </row>
    <row r="61" spans="1:12" s="13" customFormat="1" ht="40.5" customHeight="1">
      <c r="A61" s="303" t="s">
        <v>67</v>
      </c>
      <c r="B61" s="303"/>
      <c r="C61" s="303"/>
      <c r="D61" s="303"/>
      <c r="E61" s="303"/>
      <c r="F61" s="303"/>
      <c r="G61" s="303"/>
      <c r="H61" s="303"/>
      <c r="I61" s="2"/>
      <c r="J61" s="2"/>
      <c r="K61" s="2"/>
      <c r="L61" s="2"/>
    </row>
    <row r="62" spans="1:12" s="13" customFormat="1" ht="27.75" customHeight="1">
      <c r="A62" s="303" t="s">
        <v>115</v>
      </c>
      <c r="B62" s="303"/>
      <c r="C62" s="303"/>
      <c r="D62" s="303"/>
      <c r="E62" s="303"/>
      <c r="F62" s="303"/>
      <c r="G62" s="303"/>
      <c r="H62" s="303"/>
      <c r="I62" s="2"/>
      <c r="J62" s="2"/>
      <c r="K62" s="2"/>
      <c r="L62" s="2"/>
    </row>
    <row r="63" spans="1:12" s="13" customFormat="1" ht="27.75" customHeight="1">
      <c r="A63" s="303" t="s">
        <v>112</v>
      </c>
      <c r="B63" s="303"/>
      <c r="C63" s="303"/>
      <c r="D63" s="303"/>
      <c r="E63" s="303"/>
      <c r="F63" s="303"/>
      <c r="G63" s="303"/>
      <c r="H63" s="303"/>
      <c r="I63" s="2"/>
      <c r="J63" s="2"/>
      <c r="K63" s="2"/>
      <c r="L63" s="2"/>
    </row>
    <row r="64" spans="1:12">
      <c r="A64" s="300" t="s">
        <v>68</v>
      </c>
      <c r="B64" s="300"/>
      <c r="C64" s="300"/>
      <c r="D64" s="300"/>
      <c r="E64" s="300"/>
      <c r="F64" s="300"/>
      <c r="G64" s="300"/>
      <c r="H64" s="300"/>
      <c r="I64" s="2"/>
      <c r="J64" s="2"/>
      <c r="K64" s="2"/>
      <c r="L64" s="2"/>
    </row>
    <row r="65" spans="1:12">
      <c r="A65" s="300" t="s">
        <v>69</v>
      </c>
      <c r="B65" s="300"/>
      <c r="C65" s="300"/>
      <c r="D65" s="300"/>
      <c r="E65" s="300"/>
      <c r="F65" s="300"/>
      <c r="G65" s="300"/>
      <c r="H65" s="300"/>
      <c r="I65" s="2"/>
      <c r="J65" s="2"/>
      <c r="K65" s="2"/>
      <c r="L65" s="2"/>
    </row>
    <row r="66" spans="1:12">
      <c r="A66" s="300" t="s">
        <v>70</v>
      </c>
      <c r="B66" s="300"/>
      <c r="C66" s="300"/>
      <c r="D66" s="300"/>
      <c r="E66" s="300"/>
      <c r="F66" s="300"/>
      <c r="G66" s="300"/>
      <c r="H66" s="300"/>
      <c r="I66" s="2"/>
      <c r="J66" s="2"/>
      <c r="K66" s="2"/>
      <c r="L66" s="2"/>
    </row>
    <row r="67" spans="1:12">
      <c r="A67" s="300" t="s">
        <v>71</v>
      </c>
      <c r="B67" s="300"/>
      <c r="C67" s="300"/>
      <c r="D67" s="300"/>
      <c r="E67" s="300"/>
      <c r="F67" s="300"/>
      <c r="G67" s="300"/>
      <c r="H67" s="5"/>
      <c r="I67" s="2"/>
      <c r="J67" s="2"/>
      <c r="K67" s="2"/>
      <c r="L67" s="2"/>
    </row>
    <row r="68" spans="1:12">
      <c r="A68" s="300" t="s">
        <v>72</v>
      </c>
      <c r="B68" s="300"/>
      <c r="C68" s="300"/>
      <c r="D68" s="300"/>
      <c r="E68" s="300"/>
      <c r="F68" s="300"/>
      <c r="G68" s="300"/>
      <c r="H68" s="300"/>
      <c r="I68" s="2"/>
      <c r="J68" s="2"/>
      <c r="K68" s="2"/>
      <c r="L68" s="2"/>
    </row>
    <row r="69" spans="1:12">
      <c r="A69" s="300" t="s">
        <v>73</v>
      </c>
      <c r="B69" s="300"/>
      <c r="C69" s="300"/>
      <c r="D69" s="300"/>
      <c r="E69" s="300"/>
      <c r="F69" s="300"/>
      <c r="G69" s="300"/>
      <c r="H69" s="300"/>
      <c r="I69" s="2"/>
      <c r="J69" s="2"/>
      <c r="K69" s="2"/>
      <c r="L69" s="2"/>
    </row>
    <row r="70" spans="1:12" ht="27" customHeight="1">
      <c r="A70" s="300" t="s">
        <v>74</v>
      </c>
      <c r="B70" s="300"/>
      <c r="C70" s="300"/>
      <c r="D70" s="300"/>
      <c r="E70" s="300"/>
      <c r="F70" s="300"/>
      <c r="G70" s="300"/>
      <c r="H70" s="300"/>
      <c r="I70" s="2"/>
      <c r="J70" s="2"/>
      <c r="K70" s="2"/>
      <c r="L70" s="2"/>
    </row>
    <row r="71" spans="1:12">
      <c r="A71" s="300" t="s">
        <v>75</v>
      </c>
      <c r="B71" s="300"/>
      <c r="C71" s="300"/>
      <c r="D71" s="300"/>
      <c r="E71" s="300"/>
      <c r="F71" s="300"/>
      <c r="G71" s="300"/>
      <c r="H71" s="300"/>
      <c r="I71" s="2"/>
      <c r="J71" s="2"/>
      <c r="K71" s="2"/>
      <c r="L71" s="2"/>
    </row>
    <row r="72" spans="1:12" ht="24.75" customHeight="1">
      <c r="A72" s="303" t="s">
        <v>76</v>
      </c>
      <c r="B72" s="303"/>
      <c r="C72" s="303"/>
      <c r="D72" s="303"/>
      <c r="E72" s="303"/>
      <c r="F72" s="303"/>
      <c r="G72" s="303"/>
      <c r="H72" s="303"/>
      <c r="I72" s="14"/>
      <c r="J72" s="14"/>
      <c r="K72" s="14"/>
      <c r="L72" s="14"/>
    </row>
    <row r="73" spans="1:12">
      <c r="A73" s="300" t="s">
        <v>77</v>
      </c>
      <c r="B73" s="300"/>
      <c r="C73" s="300"/>
      <c r="D73" s="300"/>
      <c r="E73" s="300"/>
      <c r="F73" s="300"/>
      <c r="G73" s="300"/>
      <c r="H73" s="300"/>
      <c r="I73" s="2"/>
      <c r="J73" s="2"/>
      <c r="K73" s="2"/>
      <c r="L73" s="2"/>
    </row>
    <row r="74" spans="1:12">
      <c r="A74" s="303" t="s">
        <v>78</v>
      </c>
      <c r="B74" s="303"/>
      <c r="C74" s="303"/>
      <c r="D74" s="303"/>
      <c r="E74" s="303"/>
      <c r="F74" s="303"/>
      <c r="G74" s="303"/>
      <c r="H74" s="303"/>
      <c r="I74" s="2"/>
      <c r="J74" s="2"/>
      <c r="K74" s="2"/>
      <c r="L74" s="2"/>
    </row>
    <row r="75" spans="1:12">
      <c r="A75" s="300" t="s">
        <v>79</v>
      </c>
      <c r="B75" s="300"/>
      <c r="C75" s="300"/>
      <c r="D75" s="300"/>
      <c r="E75" s="300"/>
      <c r="F75" s="300"/>
      <c r="G75" s="300"/>
      <c r="H75" s="300"/>
      <c r="I75" s="2"/>
      <c r="J75" s="2"/>
      <c r="K75" s="2"/>
      <c r="L75" s="2"/>
    </row>
    <row r="76" spans="1:12" ht="40.5" customHeight="1">
      <c r="A76" s="300" t="s">
        <v>111</v>
      </c>
      <c r="B76" s="300"/>
      <c r="C76" s="300"/>
      <c r="D76" s="300"/>
      <c r="E76" s="300"/>
      <c r="F76" s="300"/>
      <c r="G76" s="300"/>
      <c r="H76" s="300"/>
      <c r="I76" s="2"/>
      <c r="J76" s="2"/>
      <c r="K76" s="2"/>
      <c r="L76" s="2"/>
    </row>
    <row r="77" spans="1:12" ht="25.5" customHeight="1">
      <c r="A77" s="300" t="s">
        <v>80</v>
      </c>
      <c r="B77" s="300"/>
      <c r="C77" s="300"/>
      <c r="D77" s="300"/>
      <c r="E77" s="300"/>
      <c r="F77" s="300"/>
      <c r="G77" s="300"/>
      <c r="H77" s="300"/>
      <c r="I77" s="2"/>
      <c r="J77" s="2"/>
      <c r="K77" s="2"/>
      <c r="L77" s="2"/>
    </row>
    <row r="78" spans="1:12" ht="26.25" customHeight="1">
      <c r="A78" s="300" t="s">
        <v>81</v>
      </c>
      <c r="B78" s="300"/>
      <c r="C78" s="300"/>
      <c r="D78" s="300"/>
      <c r="E78" s="300"/>
      <c r="F78" s="300"/>
      <c r="G78" s="300"/>
      <c r="H78" s="300"/>
      <c r="I78" s="2"/>
      <c r="J78" s="2"/>
      <c r="K78" s="2"/>
      <c r="L78" s="2"/>
    </row>
    <row r="79" spans="1:12">
      <c r="A79" s="300" t="s">
        <v>82</v>
      </c>
      <c r="B79" s="300"/>
      <c r="C79" s="300"/>
      <c r="D79" s="300"/>
      <c r="E79" s="300"/>
      <c r="F79" s="300"/>
      <c r="G79" s="300"/>
      <c r="H79" s="300"/>
      <c r="I79" s="2"/>
      <c r="J79" s="2"/>
      <c r="K79" s="2"/>
      <c r="L79" s="2"/>
    </row>
    <row r="80" spans="1:12" ht="31.5" customHeight="1">
      <c r="A80" s="300" t="s">
        <v>114</v>
      </c>
      <c r="B80" s="300"/>
      <c r="C80" s="300"/>
      <c r="D80" s="300"/>
      <c r="E80" s="300"/>
      <c r="F80" s="300"/>
      <c r="G80" s="300"/>
      <c r="H80" s="300"/>
      <c r="I80" s="2"/>
      <c r="J80" s="2"/>
      <c r="K80" s="2"/>
      <c r="L80" s="2"/>
    </row>
    <row r="81" spans="1:13" s="13" customFormat="1" ht="30.75" customHeight="1">
      <c r="A81" s="303" t="s">
        <v>112</v>
      </c>
      <c r="B81" s="303"/>
      <c r="C81" s="303"/>
      <c r="D81" s="303"/>
      <c r="E81" s="303"/>
      <c r="F81" s="303"/>
      <c r="G81" s="303"/>
      <c r="H81" s="303"/>
      <c r="I81" s="2"/>
      <c r="J81" s="2"/>
      <c r="K81" s="2"/>
      <c r="L81" s="2"/>
    </row>
    <row r="82" spans="1:13" s="13" customFormat="1" ht="30.75" customHeight="1">
      <c r="A82" s="303" t="s">
        <v>83</v>
      </c>
      <c r="B82" s="303"/>
      <c r="C82" s="303"/>
      <c r="D82" s="303"/>
      <c r="E82" s="303"/>
      <c r="F82" s="303"/>
      <c r="G82" s="303"/>
      <c r="H82" s="303"/>
      <c r="I82" s="2"/>
      <c r="J82" s="2"/>
      <c r="K82" s="2"/>
      <c r="L82" s="2"/>
    </row>
    <row r="83" spans="1:13">
      <c r="A83" s="300" t="s">
        <v>84</v>
      </c>
      <c r="B83" s="300"/>
      <c r="C83" s="300"/>
      <c r="D83" s="300"/>
      <c r="E83" s="300"/>
      <c r="F83" s="300"/>
      <c r="G83" s="300"/>
      <c r="H83" s="300"/>
      <c r="I83" s="2"/>
      <c r="J83" s="2"/>
      <c r="K83" s="2"/>
      <c r="L83" s="2"/>
    </row>
    <row r="84" spans="1:13" ht="17.25" customHeight="1">
      <c r="A84" s="300" t="s">
        <v>85</v>
      </c>
      <c r="B84" s="300"/>
      <c r="C84" s="300"/>
      <c r="D84" s="300"/>
      <c r="E84" s="300"/>
      <c r="F84" s="300"/>
      <c r="G84" s="300"/>
      <c r="H84" s="300"/>
      <c r="I84" s="2"/>
      <c r="J84" s="2"/>
      <c r="K84" s="2"/>
      <c r="L84" s="2"/>
    </row>
    <row r="85" spans="1:13" ht="24.75" customHeight="1">
      <c r="A85" s="300" t="s">
        <v>86</v>
      </c>
      <c r="B85" s="300"/>
      <c r="C85" s="300"/>
      <c r="D85" s="300"/>
      <c r="E85" s="300"/>
      <c r="F85" s="300"/>
      <c r="G85" s="300"/>
      <c r="H85" s="300"/>
      <c r="I85" s="2"/>
      <c r="J85" s="2"/>
      <c r="K85" s="2"/>
      <c r="L85" s="2"/>
    </row>
    <row r="86" spans="1:13" ht="30" customHeight="1">
      <c r="A86" s="300" t="s">
        <v>87</v>
      </c>
      <c r="B86" s="300"/>
      <c r="C86" s="300"/>
      <c r="D86" s="300"/>
      <c r="E86" s="300"/>
      <c r="F86" s="300"/>
      <c r="G86" s="300"/>
      <c r="H86" s="300"/>
      <c r="I86" s="2"/>
      <c r="J86" s="2"/>
      <c r="K86" s="2"/>
      <c r="L86" s="2"/>
    </row>
    <row r="87" spans="1:13">
      <c r="A87" s="300" t="s">
        <v>88</v>
      </c>
      <c r="B87" s="300"/>
      <c r="C87" s="300"/>
      <c r="D87" s="300"/>
      <c r="E87" s="300"/>
      <c r="F87" s="300"/>
      <c r="G87" s="300"/>
      <c r="H87" s="300"/>
      <c r="I87" s="2"/>
      <c r="J87" s="2"/>
      <c r="K87" s="2"/>
      <c r="L87" s="2"/>
    </row>
    <row r="88" spans="1:13">
      <c r="A88" s="300" t="s">
        <v>89</v>
      </c>
      <c r="B88" s="300"/>
      <c r="C88" s="300"/>
      <c r="D88" s="300"/>
      <c r="E88" s="300"/>
      <c r="F88" s="300"/>
      <c r="G88" s="300"/>
      <c r="H88" s="300"/>
      <c r="I88" s="2"/>
      <c r="J88" s="2"/>
      <c r="K88" s="2"/>
      <c r="L88" s="2"/>
    </row>
    <row r="89" spans="1:13">
      <c r="A89" s="300" t="s">
        <v>90</v>
      </c>
      <c r="B89" s="300"/>
      <c r="C89" s="300"/>
      <c r="D89" s="300"/>
      <c r="E89" s="300"/>
      <c r="F89" s="300"/>
      <c r="G89" s="300"/>
      <c r="H89" s="300"/>
      <c r="I89" s="2"/>
      <c r="J89" s="2"/>
      <c r="K89" s="2"/>
      <c r="L89" s="2"/>
    </row>
    <row r="90" spans="1:13">
      <c r="A90" s="300" t="s">
        <v>91</v>
      </c>
      <c r="B90" s="300"/>
      <c r="C90" s="300"/>
      <c r="D90" s="300"/>
      <c r="E90" s="300"/>
      <c r="F90" s="300"/>
      <c r="G90" s="300"/>
      <c r="H90" s="300"/>
      <c r="I90" s="2"/>
      <c r="J90" s="2"/>
      <c r="K90" s="2"/>
      <c r="L90" s="2"/>
    </row>
    <row r="91" spans="1:13" s="13" customFormat="1" ht="29.25" customHeight="1">
      <c r="A91" s="303" t="s">
        <v>92</v>
      </c>
      <c r="B91" s="303"/>
      <c r="C91" s="303"/>
      <c r="D91" s="303"/>
      <c r="E91" s="303"/>
      <c r="F91" s="303"/>
      <c r="G91" s="303"/>
      <c r="H91" s="303"/>
      <c r="I91" s="2"/>
      <c r="J91" s="2"/>
      <c r="K91" s="2"/>
      <c r="L91" s="2"/>
    </row>
    <row r="92" spans="1:13" s="13" customFormat="1" ht="39.75" customHeight="1">
      <c r="A92" s="303" t="s">
        <v>93</v>
      </c>
      <c r="B92" s="303"/>
      <c r="C92" s="303"/>
      <c r="D92" s="303"/>
      <c r="E92" s="303"/>
      <c r="F92" s="303"/>
      <c r="G92" s="303"/>
      <c r="H92" s="303"/>
      <c r="I92" s="2"/>
      <c r="J92" s="2"/>
      <c r="K92" s="2"/>
      <c r="L92" s="2"/>
    </row>
    <row r="93" spans="1:13" s="13" customFormat="1" ht="42" customHeight="1">
      <c r="A93" s="303" t="s">
        <v>94</v>
      </c>
      <c r="B93" s="303"/>
      <c r="C93" s="303"/>
      <c r="D93" s="303"/>
      <c r="E93" s="303"/>
      <c r="F93" s="303"/>
      <c r="G93" s="303"/>
      <c r="H93" s="303"/>
      <c r="I93" s="2"/>
      <c r="J93" s="2"/>
      <c r="K93" s="2"/>
      <c r="L93" s="2"/>
    </row>
    <row r="94" spans="1:13" ht="15.75" customHeight="1">
      <c r="A94" s="303" t="s">
        <v>95</v>
      </c>
      <c r="B94" s="303"/>
      <c r="C94" s="303"/>
      <c r="D94" s="303"/>
      <c r="E94" s="303"/>
      <c r="F94" s="303"/>
      <c r="G94" s="303"/>
      <c r="H94" s="303"/>
      <c r="I94" s="2"/>
      <c r="J94" s="2"/>
      <c r="K94" s="2"/>
      <c r="L94" s="2"/>
    </row>
    <row r="95" spans="1:13" ht="32.25" customHeight="1">
      <c r="A95" s="304" t="s">
        <v>96</v>
      </c>
      <c r="B95" s="304"/>
      <c r="C95" s="304"/>
      <c r="D95" s="304"/>
      <c r="E95" s="304"/>
      <c r="F95" s="304"/>
      <c r="G95" s="304"/>
      <c r="H95" s="304"/>
    </row>
    <row r="96" spans="1:13" s="16" customFormat="1">
      <c r="A96" s="305" t="s">
        <v>97</v>
      </c>
      <c r="B96" s="305"/>
      <c r="C96" s="305"/>
      <c r="D96" s="305"/>
      <c r="E96" s="305"/>
      <c r="F96" s="305"/>
      <c r="G96" s="305"/>
      <c r="H96" s="305"/>
      <c r="I96" s="305"/>
      <c r="J96" s="15"/>
      <c r="K96" s="15"/>
      <c r="L96" s="15"/>
      <c r="M96" s="15"/>
    </row>
    <row r="97" spans="1:13" s="16" customFormat="1">
      <c r="A97" s="17"/>
      <c r="B97" s="15"/>
      <c r="C97" s="15"/>
      <c r="D97" s="15"/>
      <c r="E97" s="15"/>
      <c r="F97" s="15"/>
      <c r="G97" s="15"/>
      <c r="H97" s="15"/>
      <c r="I97" s="15"/>
      <c r="J97" s="15"/>
      <c r="K97" s="15"/>
      <c r="L97" s="15"/>
      <c r="M97" s="15"/>
    </row>
    <row r="98" spans="1:13" s="16" customFormat="1" ht="162.75" customHeight="1">
      <c r="A98" s="306" t="s">
        <v>98</v>
      </c>
      <c r="B98" s="306"/>
      <c r="C98" s="306"/>
      <c r="D98" s="306"/>
      <c r="E98" s="306"/>
      <c r="F98" s="306"/>
      <c r="G98" s="306"/>
      <c r="H98" s="306"/>
      <c r="I98" s="15"/>
      <c r="J98" s="15"/>
      <c r="K98" s="15"/>
      <c r="L98" s="15"/>
      <c r="M98" s="15"/>
    </row>
    <row r="99" spans="1:13" s="16" customFormat="1" ht="189" customHeight="1">
      <c r="A99" s="306" t="s">
        <v>99</v>
      </c>
      <c r="B99" s="306"/>
      <c r="C99" s="306"/>
      <c r="D99" s="306"/>
      <c r="E99" s="306"/>
      <c r="F99" s="306"/>
      <c r="G99" s="306"/>
      <c r="H99" s="306"/>
      <c r="I99" s="15"/>
      <c r="J99" s="15"/>
      <c r="K99" s="15"/>
      <c r="L99" s="15"/>
      <c r="M99" s="15"/>
    </row>
    <row r="100" spans="1:13" s="16" customFormat="1" ht="15.75" customHeight="1">
      <c r="A100" s="305" t="s">
        <v>100</v>
      </c>
      <c r="B100" s="305"/>
      <c r="C100" s="305"/>
      <c r="D100" s="305"/>
      <c r="E100" s="305"/>
      <c r="F100" s="305"/>
      <c r="G100" s="305"/>
      <c r="H100" s="305"/>
      <c r="I100" s="18"/>
      <c r="J100" s="15"/>
      <c r="K100" s="15"/>
      <c r="L100" s="15"/>
      <c r="M100" s="15"/>
    </row>
    <row r="101" spans="1:13" s="16" customFormat="1">
      <c r="A101" s="17"/>
      <c r="B101" s="15"/>
      <c r="C101" s="15"/>
      <c r="D101" s="15"/>
      <c r="E101" s="15"/>
      <c r="F101" s="15"/>
      <c r="G101" s="15"/>
      <c r="H101" s="15"/>
      <c r="I101" s="15"/>
      <c r="J101" s="15"/>
      <c r="K101" s="15"/>
      <c r="L101" s="15"/>
      <c r="M101" s="15"/>
    </row>
    <row r="102" spans="1:13" s="16" customFormat="1" ht="82.5" customHeight="1">
      <c r="A102" s="306" t="s">
        <v>101</v>
      </c>
      <c r="B102" s="309"/>
      <c r="C102" s="309"/>
      <c r="D102" s="309"/>
      <c r="E102" s="309"/>
      <c r="F102" s="309"/>
      <c r="G102" s="309"/>
      <c r="H102" s="309"/>
      <c r="I102" s="15"/>
      <c r="J102" s="15"/>
      <c r="K102" s="15"/>
      <c r="L102" s="15"/>
      <c r="M102" s="15"/>
    </row>
    <row r="103" spans="1:13" s="16" customFormat="1">
      <c r="A103" s="306" t="s">
        <v>102</v>
      </c>
      <c r="B103" s="306"/>
      <c r="C103" s="306"/>
      <c r="D103" s="306"/>
      <c r="E103" s="306"/>
      <c r="F103" s="306"/>
      <c r="G103" s="306"/>
      <c r="H103" s="306"/>
      <c r="I103" s="15"/>
      <c r="J103" s="15"/>
      <c r="K103" s="15"/>
      <c r="L103" s="15"/>
      <c r="M103" s="15"/>
    </row>
    <row r="104" spans="1:13" s="16" customFormat="1" ht="30" customHeight="1">
      <c r="A104" s="306" t="s">
        <v>103</v>
      </c>
      <c r="B104" s="306"/>
      <c r="C104" s="306"/>
      <c r="D104" s="306"/>
      <c r="E104" s="306"/>
      <c r="F104" s="306"/>
      <c r="G104" s="306"/>
      <c r="H104" s="306"/>
      <c r="I104" s="15"/>
      <c r="J104" s="15"/>
      <c r="K104" s="15"/>
      <c r="L104" s="15"/>
      <c r="M104" s="15"/>
    </row>
    <row r="105" spans="1:13" s="16" customFormat="1">
      <c r="A105" s="306" t="s">
        <v>104</v>
      </c>
      <c r="B105" s="306"/>
      <c r="C105" s="306"/>
      <c r="D105" s="306"/>
      <c r="E105" s="306"/>
      <c r="F105" s="306"/>
      <c r="G105" s="306"/>
      <c r="H105" s="306"/>
      <c r="I105" s="15"/>
      <c r="J105" s="15"/>
      <c r="K105" s="15"/>
      <c r="L105" s="15"/>
      <c r="M105" s="15"/>
    </row>
    <row r="106" spans="1:13" s="16" customFormat="1" ht="69" customHeight="1">
      <c r="A106" s="306" t="s">
        <v>105</v>
      </c>
      <c r="B106" s="306"/>
      <c r="C106" s="306"/>
      <c r="D106" s="306"/>
      <c r="E106" s="306"/>
      <c r="F106" s="306"/>
      <c r="G106" s="306"/>
      <c r="H106" s="306"/>
      <c r="I106" s="15"/>
      <c r="J106" s="15"/>
      <c r="K106" s="15"/>
      <c r="L106" s="15"/>
      <c r="M106" s="15"/>
    </row>
    <row r="107" spans="1:13" s="16" customFormat="1" ht="39.75" customHeight="1">
      <c r="A107" s="306" t="s">
        <v>106</v>
      </c>
      <c r="B107" s="306"/>
      <c r="C107" s="306"/>
      <c r="D107" s="306"/>
      <c r="E107" s="306"/>
      <c r="F107" s="306"/>
      <c r="G107" s="306"/>
      <c r="H107" s="306"/>
      <c r="I107" s="15"/>
      <c r="J107" s="15"/>
      <c r="K107" s="15"/>
      <c r="L107" s="15"/>
      <c r="M107" s="15"/>
    </row>
    <row r="108" spans="1:13" s="16" customFormat="1" ht="184.5" customHeight="1">
      <c r="A108" s="306" t="s">
        <v>107</v>
      </c>
      <c r="B108" s="306"/>
      <c r="C108" s="306"/>
      <c r="D108" s="306"/>
      <c r="E108" s="306"/>
      <c r="F108" s="306"/>
      <c r="G108" s="306"/>
      <c r="H108" s="306"/>
      <c r="I108" s="15"/>
      <c r="J108" s="15"/>
      <c r="K108" s="15"/>
      <c r="L108" s="15"/>
      <c r="M108" s="15"/>
    </row>
    <row r="109" spans="1:13" s="16" customFormat="1" ht="26.25" customHeight="1">
      <c r="A109" s="306" t="s">
        <v>108</v>
      </c>
      <c r="B109" s="306"/>
      <c r="C109" s="306"/>
      <c r="D109" s="306"/>
      <c r="E109" s="306"/>
      <c r="F109" s="306"/>
      <c r="G109" s="306"/>
      <c r="H109" s="306"/>
      <c r="I109" s="15"/>
      <c r="J109" s="15"/>
      <c r="K109" s="15"/>
      <c r="L109" s="15"/>
      <c r="M109" s="15"/>
    </row>
    <row r="110" spans="1:13" s="16" customFormat="1" ht="93.75" customHeight="1">
      <c r="A110" s="306" t="s">
        <v>109</v>
      </c>
      <c r="B110" s="306"/>
      <c r="C110" s="306"/>
      <c r="D110" s="306"/>
      <c r="E110" s="306"/>
      <c r="F110" s="306"/>
      <c r="G110" s="306"/>
      <c r="H110" s="306"/>
      <c r="I110" s="15"/>
      <c r="J110" s="15"/>
      <c r="K110" s="15"/>
      <c r="L110" s="15"/>
      <c r="M110" s="15"/>
    </row>
    <row r="111" spans="1:13" s="16" customFormat="1" ht="33.75" customHeight="1">
      <c r="A111" s="306" t="s">
        <v>110</v>
      </c>
      <c r="B111" s="306"/>
      <c r="C111" s="306"/>
      <c r="D111" s="306"/>
      <c r="E111" s="306"/>
      <c r="F111" s="306"/>
      <c r="G111" s="306"/>
      <c r="H111" s="306"/>
      <c r="I111" s="15"/>
      <c r="J111" s="15"/>
      <c r="K111" s="15"/>
      <c r="L111" s="15"/>
      <c r="M111" s="15"/>
    </row>
    <row r="112" spans="1:13" s="16" customFormat="1" ht="32.25" customHeight="1">
      <c r="A112" s="307" t="s">
        <v>96</v>
      </c>
      <c r="B112" s="307"/>
      <c r="C112" s="307"/>
      <c r="D112" s="307"/>
      <c r="E112" s="307"/>
      <c r="F112" s="307"/>
      <c r="G112" s="307"/>
      <c r="H112" s="307"/>
    </row>
    <row r="113" spans="8:14" ht="32.25" customHeight="1"/>
    <row r="114" spans="8:14">
      <c r="H114" s="308"/>
      <c r="I114" s="308"/>
      <c r="J114" s="308"/>
      <c r="K114" s="308"/>
      <c r="L114" s="308"/>
      <c r="M114" s="308"/>
      <c r="N114" s="308"/>
    </row>
  </sheetData>
  <mergeCells count="117">
    <mergeCell ref="A112:H112"/>
    <mergeCell ref="H114:N114"/>
    <mergeCell ref="A106:H106"/>
    <mergeCell ref="A107:H107"/>
    <mergeCell ref="A108:H108"/>
    <mergeCell ref="A109:H109"/>
    <mergeCell ref="A110:H110"/>
    <mergeCell ref="A111:H111"/>
    <mergeCell ref="A99:H99"/>
    <mergeCell ref="A100:H100"/>
    <mergeCell ref="A102:H102"/>
    <mergeCell ref="A103:H103"/>
    <mergeCell ref="A104:H104"/>
    <mergeCell ref="A105:H105"/>
    <mergeCell ref="A92:H92"/>
    <mergeCell ref="A93:H93"/>
    <mergeCell ref="A94:H94"/>
    <mergeCell ref="A95:H95"/>
    <mergeCell ref="A96:I96"/>
    <mergeCell ref="A98:H98"/>
    <mergeCell ref="A86:H86"/>
    <mergeCell ref="A87:H87"/>
    <mergeCell ref="A88:H88"/>
    <mergeCell ref="A89:H89"/>
    <mergeCell ref="A90:H90"/>
    <mergeCell ref="A91:H91"/>
    <mergeCell ref="A80:H80"/>
    <mergeCell ref="A81:H81"/>
    <mergeCell ref="A82:H82"/>
    <mergeCell ref="A83:H83"/>
    <mergeCell ref="A84:H84"/>
    <mergeCell ref="A85:H85"/>
    <mergeCell ref="A74:H74"/>
    <mergeCell ref="A75:H75"/>
    <mergeCell ref="A76:H76"/>
    <mergeCell ref="A77:H77"/>
    <mergeCell ref="A78:H78"/>
    <mergeCell ref="A79:H79"/>
    <mergeCell ref="A68:H68"/>
    <mergeCell ref="A69:H69"/>
    <mergeCell ref="A70:H70"/>
    <mergeCell ref="A71:H71"/>
    <mergeCell ref="A72:H72"/>
    <mergeCell ref="A73:H73"/>
    <mergeCell ref="A62:H62"/>
    <mergeCell ref="A63:H63"/>
    <mergeCell ref="A64:H64"/>
    <mergeCell ref="A65:H65"/>
    <mergeCell ref="A66:H66"/>
    <mergeCell ref="A67:G67"/>
    <mergeCell ref="A56:H56"/>
    <mergeCell ref="A57:H57"/>
    <mergeCell ref="A58:H58"/>
    <mergeCell ref="A59:H59"/>
    <mergeCell ref="A60:H60"/>
    <mergeCell ref="A61:H61"/>
    <mergeCell ref="A50:H50"/>
    <mergeCell ref="A51:H51"/>
    <mergeCell ref="A52:H52"/>
    <mergeCell ref="A53:H53"/>
    <mergeCell ref="A54:H54"/>
    <mergeCell ref="A55:H55"/>
    <mergeCell ref="A42:H42"/>
    <mergeCell ref="A43:H43"/>
    <mergeCell ref="A45:H45"/>
    <mergeCell ref="A46:H46"/>
    <mergeCell ref="A47:H47"/>
    <mergeCell ref="A48:H48"/>
    <mergeCell ref="A35:H35"/>
    <mergeCell ref="A36:H36"/>
    <mergeCell ref="A37:H37"/>
    <mergeCell ref="A38:H38"/>
    <mergeCell ref="A40:H40"/>
    <mergeCell ref="A41:H41"/>
    <mergeCell ref="A29:E29"/>
    <mergeCell ref="G29:H29"/>
    <mergeCell ref="A30:E30"/>
    <mergeCell ref="G30:H30"/>
    <mergeCell ref="A33:H33"/>
    <mergeCell ref="A34:H34"/>
    <mergeCell ref="A26:E26"/>
    <mergeCell ref="G26:H26"/>
    <mergeCell ref="A27:E27"/>
    <mergeCell ref="G27:H27"/>
    <mergeCell ref="A28:E28"/>
    <mergeCell ref="G28:H28"/>
    <mergeCell ref="A23:E23"/>
    <mergeCell ref="G23:H23"/>
    <mergeCell ref="A24:E24"/>
    <mergeCell ref="G24:H24"/>
    <mergeCell ref="A25:E25"/>
    <mergeCell ref="G25:H25"/>
    <mergeCell ref="A20:E20"/>
    <mergeCell ref="G20:H20"/>
    <mergeCell ref="A21:E21"/>
    <mergeCell ref="G21:H21"/>
    <mergeCell ref="A22:E22"/>
    <mergeCell ref="G22:H22"/>
    <mergeCell ref="A18:E18"/>
    <mergeCell ref="G18:H18"/>
    <mergeCell ref="A19:E19"/>
    <mergeCell ref="G19:H19"/>
    <mergeCell ref="A9:H9"/>
    <mergeCell ref="A10:H10"/>
    <mergeCell ref="A11:H11"/>
    <mergeCell ref="A12:H12"/>
    <mergeCell ref="A14:H14"/>
    <mergeCell ref="A15:H15"/>
    <mergeCell ref="A1:H1"/>
    <mergeCell ref="A3:H3"/>
    <mergeCell ref="A4:H4"/>
    <mergeCell ref="A6:H6"/>
    <mergeCell ref="A7:H7"/>
    <mergeCell ref="A8:H8"/>
    <mergeCell ref="A16:H16"/>
    <mergeCell ref="A17:E17"/>
    <mergeCell ref="G17:H17"/>
  </mergeCells>
  <printOptions horizontalCentered="1"/>
  <pageMargins left="0.45" right="0.45" top="0.75" bottom="0.5" header="0.3" footer="0.3"/>
  <pageSetup paperSize="9" firstPageNumber="2" orientation="portrait" r:id="rId1"/>
  <headerFooter alignWithMargins="0">
    <oddHeader>&amp;L&amp;"Times New Roman,Bold"&amp;9 28 Governmental Hospitals
Lot 1 - Cath-Lab&amp;R&amp;"Times New Roman,Bold"Cost Estimation</oddHeader>
    <oddFooter>&amp;L&amp;"Times New Roman,Regular"&amp;9Abdulwahed Chehab&amp;R&amp;"Times New Roman,Regular"&amp;9Page &amp;P</oddFooter>
  </headerFooter>
  <rowBreaks count="3" manualBreakCount="3">
    <brk id="38" max="7" man="1"/>
    <brk id="95" max="16383" man="1"/>
    <brk id="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2FB8-3F64-49F2-9CFD-987345F19CEB}">
  <dimension ref="A1:F401"/>
  <sheetViews>
    <sheetView view="pageBreakPreview" zoomScaleNormal="100" zoomScaleSheetLayoutView="100" workbookViewId="0">
      <selection activeCell="E2" sqref="E2"/>
    </sheetView>
  </sheetViews>
  <sheetFormatPr defaultColWidth="9.140625" defaultRowHeight="12.75"/>
  <cols>
    <col min="1" max="1" width="10.7109375" style="291" customWidth="1"/>
    <col min="2" max="2" width="54.7109375" style="292" customWidth="1"/>
    <col min="3" max="3" width="4.28515625" style="52" bestFit="1" customWidth="1"/>
    <col min="4" max="4" width="9.42578125" style="1" bestFit="1" customWidth="1"/>
    <col min="5" max="5" width="8.7109375" style="293" customWidth="1"/>
    <col min="6" max="6" width="10.28515625" style="294" customWidth="1"/>
    <col min="7" max="16384" width="9.140625" style="51"/>
  </cols>
  <sheetData>
    <row r="1" spans="1:6" ht="38.25" customHeight="1">
      <c r="A1" s="312" t="s">
        <v>0</v>
      </c>
      <c r="B1" s="313" t="s">
        <v>1</v>
      </c>
      <c r="C1" s="314" t="s">
        <v>5</v>
      </c>
      <c r="D1" s="315" t="s">
        <v>8</v>
      </c>
      <c r="E1" s="310" t="s">
        <v>121</v>
      </c>
      <c r="F1" s="311"/>
    </row>
    <row r="2" spans="1:6" ht="25.5">
      <c r="A2" s="312"/>
      <c r="B2" s="313"/>
      <c r="C2" s="314"/>
      <c r="D2" s="315"/>
      <c r="E2" s="53" t="s">
        <v>6</v>
      </c>
      <c r="F2" s="44" t="s">
        <v>7</v>
      </c>
    </row>
    <row r="3" spans="1:6" s="59" customFormat="1" ht="30" customHeight="1">
      <c r="A3" s="54" t="s">
        <v>122</v>
      </c>
      <c r="B3" s="55" t="s">
        <v>123</v>
      </c>
      <c r="C3" s="56"/>
      <c r="D3" s="21"/>
      <c r="E3" s="57"/>
      <c r="F3" s="58"/>
    </row>
    <row r="4" spans="1:6" s="59" customFormat="1" ht="30" customHeight="1">
      <c r="A4" s="60"/>
      <c r="B4" s="61" t="s">
        <v>124</v>
      </c>
      <c r="C4" s="62"/>
      <c r="D4" s="27"/>
      <c r="E4" s="63"/>
      <c r="F4" s="64"/>
    </row>
    <row r="5" spans="1:6" s="70" customFormat="1">
      <c r="A5" s="65">
        <v>1.1000000000000001</v>
      </c>
      <c r="B5" s="66" t="s">
        <v>125</v>
      </c>
      <c r="C5" s="67"/>
      <c r="D5" s="28"/>
      <c r="E5" s="68"/>
      <c r="F5" s="69"/>
    </row>
    <row r="6" spans="1:6" s="76" customFormat="1" ht="318.75">
      <c r="A6" s="71"/>
      <c r="B6" s="72" t="s">
        <v>126</v>
      </c>
      <c r="C6" s="73"/>
      <c r="D6" s="29"/>
      <c r="E6" s="74"/>
      <c r="F6" s="75"/>
    </row>
    <row r="7" spans="1:6" s="70" customFormat="1">
      <c r="A7" s="65">
        <v>1.2</v>
      </c>
      <c r="B7" s="77" t="s">
        <v>127</v>
      </c>
      <c r="C7" s="78"/>
      <c r="D7" s="30"/>
      <c r="E7" s="79"/>
      <c r="F7" s="80"/>
    </row>
    <row r="8" spans="1:6" s="85" customFormat="1" ht="20.100000000000001" customHeight="1">
      <c r="A8" s="81"/>
      <c r="B8" s="82" t="s">
        <v>128</v>
      </c>
      <c r="C8" s="83"/>
      <c r="D8" s="31"/>
      <c r="E8" s="74"/>
      <c r="F8" s="84"/>
    </row>
    <row r="9" spans="1:6" s="85" customFormat="1" ht="30" customHeight="1">
      <c r="A9" s="86">
        <v>1.3</v>
      </c>
      <c r="B9" s="87" t="s">
        <v>129</v>
      </c>
      <c r="C9" s="88" t="s">
        <v>0</v>
      </c>
      <c r="D9" s="32"/>
      <c r="E9" s="89">
        <v>1</v>
      </c>
      <c r="F9" s="90">
        <f>$D9*E9</f>
        <v>0</v>
      </c>
    </row>
    <row r="10" spans="1:6" s="70" customFormat="1" ht="27" customHeight="1">
      <c r="A10" s="91">
        <v>1.4</v>
      </c>
      <c r="B10" s="92" t="s">
        <v>130</v>
      </c>
      <c r="C10" s="93" t="s">
        <v>0</v>
      </c>
      <c r="D10" s="26"/>
      <c r="E10" s="94">
        <v>1</v>
      </c>
      <c r="F10" s="95">
        <f>$D10*E10</f>
        <v>0</v>
      </c>
    </row>
    <row r="11" spans="1:6" s="70" customFormat="1">
      <c r="A11" s="65">
        <v>1.5</v>
      </c>
      <c r="B11" s="66" t="s">
        <v>131</v>
      </c>
      <c r="C11" s="67"/>
      <c r="D11" s="28"/>
      <c r="E11" s="68"/>
      <c r="F11" s="69"/>
    </row>
    <row r="12" spans="1:6" s="70" customFormat="1" ht="63.75">
      <c r="A12" s="71"/>
      <c r="B12" s="96" t="s">
        <v>132</v>
      </c>
      <c r="C12" s="73" t="s">
        <v>0</v>
      </c>
      <c r="D12" s="29"/>
      <c r="E12" s="74"/>
      <c r="F12" s="84">
        <f>$D12*E12</f>
        <v>0</v>
      </c>
    </row>
    <row r="13" spans="1:6" s="70" customFormat="1">
      <c r="A13" s="65">
        <v>1.6</v>
      </c>
      <c r="B13" s="66" t="s">
        <v>133</v>
      </c>
      <c r="C13" s="97"/>
      <c r="D13" s="33"/>
      <c r="E13" s="68"/>
      <c r="F13" s="98"/>
    </row>
    <row r="14" spans="1:6" s="70" customFormat="1" ht="51">
      <c r="A14" s="71"/>
      <c r="B14" s="96" t="s">
        <v>134</v>
      </c>
      <c r="C14" s="73" t="s">
        <v>0</v>
      </c>
      <c r="D14" s="29"/>
      <c r="E14" s="74">
        <v>1</v>
      </c>
      <c r="F14" s="84">
        <f>$D14*E14</f>
        <v>0</v>
      </c>
    </row>
    <row r="15" spans="1:6" s="70" customFormat="1">
      <c r="A15" s="65">
        <v>1.7</v>
      </c>
      <c r="B15" s="66" t="s">
        <v>135</v>
      </c>
      <c r="C15" s="97"/>
      <c r="D15" s="33"/>
      <c r="E15" s="68"/>
      <c r="F15" s="98"/>
    </row>
    <row r="16" spans="1:6" s="70" customFormat="1" ht="88.9" customHeight="1">
      <c r="A16" s="71"/>
      <c r="B16" s="99" t="s">
        <v>136</v>
      </c>
      <c r="C16" s="73" t="s">
        <v>0</v>
      </c>
      <c r="D16" s="29"/>
      <c r="E16" s="74"/>
      <c r="F16" s="84">
        <f>$D16*E16</f>
        <v>0</v>
      </c>
    </row>
    <row r="17" spans="1:6" s="70" customFormat="1">
      <c r="A17" s="65">
        <v>1.8</v>
      </c>
      <c r="B17" s="66" t="s">
        <v>137</v>
      </c>
      <c r="C17" s="97"/>
      <c r="D17" s="33"/>
      <c r="E17" s="68"/>
      <c r="F17" s="98"/>
    </row>
    <row r="18" spans="1:6" s="85" customFormat="1" ht="37.9" customHeight="1">
      <c r="A18" s="81"/>
      <c r="B18" s="99" t="s">
        <v>138</v>
      </c>
      <c r="C18" s="73" t="s">
        <v>0</v>
      </c>
      <c r="D18" s="29"/>
      <c r="E18" s="74">
        <v>1</v>
      </c>
      <c r="F18" s="84">
        <f>$D18*E18</f>
        <v>0</v>
      </c>
    </row>
    <row r="19" spans="1:6" s="70" customFormat="1">
      <c r="A19" s="100">
        <v>1.9</v>
      </c>
      <c r="B19" s="66" t="s">
        <v>139</v>
      </c>
      <c r="C19" s="97"/>
      <c r="D19" s="33"/>
      <c r="E19" s="68"/>
      <c r="F19" s="98"/>
    </row>
    <row r="20" spans="1:6" s="70" customFormat="1" ht="114.75">
      <c r="A20" s="71"/>
      <c r="B20" s="99" t="s">
        <v>140</v>
      </c>
      <c r="C20" s="73" t="s">
        <v>0</v>
      </c>
      <c r="D20" s="29"/>
      <c r="E20" s="74"/>
      <c r="F20" s="84">
        <f>$D20*E20</f>
        <v>0</v>
      </c>
    </row>
    <row r="21" spans="1:6" s="70" customFormat="1">
      <c r="A21" s="101">
        <v>1.1000000000000001</v>
      </c>
      <c r="B21" s="66" t="s">
        <v>141</v>
      </c>
      <c r="C21" s="97"/>
      <c r="D21" s="33"/>
      <c r="E21" s="68"/>
      <c r="F21" s="98"/>
    </row>
    <row r="22" spans="1:6" s="70" customFormat="1" ht="98.25" customHeight="1">
      <c r="A22" s="71"/>
      <c r="B22" s="99" t="s">
        <v>482</v>
      </c>
      <c r="C22" s="73" t="s">
        <v>0</v>
      </c>
      <c r="D22" s="29"/>
      <c r="E22" s="74">
        <v>1</v>
      </c>
      <c r="F22" s="84">
        <f>$D22*E22</f>
        <v>0</v>
      </c>
    </row>
    <row r="23" spans="1:6" s="70" customFormat="1">
      <c r="A23" s="65">
        <v>1.1100000000000001</v>
      </c>
      <c r="B23" s="66" t="s">
        <v>142</v>
      </c>
      <c r="C23" s="97"/>
      <c r="D23" s="33"/>
      <c r="E23" s="68"/>
      <c r="F23" s="98"/>
    </row>
    <row r="24" spans="1:6" s="102" customFormat="1" ht="102">
      <c r="A24" s="81"/>
      <c r="B24" s="99" t="s">
        <v>143</v>
      </c>
      <c r="C24" s="73" t="s">
        <v>0</v>
      </c>
      <c r="D24" s="29"/>
      <c r="E24" s="74">
        <v>1</v>
      </c>
      <c r="F24" s="84">
        <f>$D24*E24</f>
        <v>0</v>
      </c>
    </row>
    <row r="25" spans="1:6" s="76" customFormat="1">
      <c r="A25" s="65">
        <v>1.1200000000000001</v>
      </c>
      <c r="B25" s="66" t="s">
        <v>144</v>
      </c>
      <c r="C25" s="97"/>
      <c r="D25" s="33"/>
      <c r="E25" s="68"/>
      <c r="F25" s="98"/>
    </row>
    <row r="26" spans="1:6" ht="102" customHeight="1">
      <c r="A26" s="71"/>
      <c r="B26" s="99" t="s">
        <v>145</v>
      </c>
      <c r="C26" s="73" t="s">
        <v>0</v>
      </c>
      <c r="D26" s="29"/>
      <c r="E26" s="74">
        <v>1</v>
      </c>
      <c r="F26" s="84">
        <f>$D26*E26</f>
        <v>0</v>
      </c>
    </row>
    <row r="27" spans="1:6" s="59" customFormat="1" ht="30" customHeight="1">
      <c r="A27" s="60"/>
      <c r="B27" s="61" t="s">
        <v>146</v>
      </c>
      <c r="C27" s="62"/>
      <c r="D27" s="27"/>
      <c r="E27" s="63"/>
      <c r="F27" s="64"/>
    </row>
    <row r="28" spans="1:6" s="70" customFormat="1">
      <c r="A28" s="91">
        <v>2</v>
      </c>
      <c r="B28" s="103" t="s">
        <v>147</v>
      </c>
      <c r="C28" s="93"/>
      <c r="D28" s="26"/>
      <c r="E28" s="104"/>
      <c r="F28" s="44"/>
    </row>
    <row r="29" spans="1:6" s="70" customFormat="1">
      <c r="A29" s="65">
        <v>2.1</v>
      </c>
      <c r="B29" s="105" t="s">
        <v>148</v>
      </c>
      <c r="C29" s="67"/>
      <c r="D29" s="28"/>
      <c r="E29" s="104"/>
      <c r="F29" s="69"/>
    </row>
    <row r="30" spans="1:6" s="85" customFormat="1" ht="280.5">
      <c r="A30" s="106"/>
      <c r="B30" s="107" t="s">
        <v>149</v>
      </c>
      <c r="C30" s="108" t="s">
        <v>4</v>
      </c>
      <c r="D30" s="34"/>
      <c r="E30" s="74">
        <v>161</v>
      </c>
      <c r="F30" s="75">
        <f>$D30*E30</f>
        <v>0</v>
      </c>
    </row>
    <row r="31" spans="1:6" s="70" customFormat="1" ht="20.100000000000001" customHeight="1">
      <c r="A31" s="91" t="s">
        <v>294</v>
      </c>
      <c r="B31" s="92" t="s">
        <v>735</v>
      </c>
      <c r="C31" s="93" t="s">
        <v>4</v>
      </c>
      <c r="D31" s="26"/>
      <c r="E31" s="94">
        <v>370</v>
      </c>
      <c r="F31" s="44">
        <f>$D31*E31</f>
        <v>0</v>
      </c>
    </row>
    <row r="32" spans="1:6" s="114" customFormat="1">
      <c r="A32" s="109">
        <v>2.2000000000000002</v>
      </c>
      <c r="B32" s="110" t="s">
        <v>150</v>
      </c>
      <c r="C32" s="111"/>
      <c r="D32" s="36"/>
      <c r="E32" s="113"/>
      <c r="F32" s="90"/>
    </row>
    <row r="33" spans="1:6" s="114" customFormat="1" ht="183" customHeight="1">
      <c r="A33" s="115" t="s">
        <v>151</v>
      </c>
      <c r="B33" s="116" t="s">
        <v>152</v>
      </c>
      <c r="C33" s="117" t="s">
        <v>25</v>
      </c>
      <c r="D33" s="36"/>
      <c r="E33" s="118"/>
      <c r="F33" s="90">
        <f>$D33*E33</f>
        <v>0</v>
      </c>
    </row>
    <row r="34" spans="1:6" ht="127.5">
      <c r="A34" s="119" t="s">
        <v>153</v>
      </c>
      <c r="B34" s="120" t="s">
        <v>154</v>
      </c>
      <c r="C34" s="121" t="s">
        <v>25</v>
      </c>
      <c r="D34" s="295"/>
      <c r="E34" s="122"/>
      <c r="F34" s="123">
        <f>$D34*E34</f>
        <v>0</v>
      </c>
    </row>
    <row r="35" spans="1:6" ht="110.25" customHeight="1">
      <c r="A35" s="124">
        <v>2.2999999999999998</v>
      </c>
      <c r="B35" s="125" t="s">
        <v>155</v>
      </c>
      <c r="C35" s="126" t="s">
        <v>4</v>
      </c>
      <c r="D35" s="37"/>
      <c r="E35" s="128"/>
      <c r="F35" s="80">
        <f>$D35*E35</f>
        <v>0</v>
      </c>
    </row>
    <row r="36" spans="1:6" ht="127.5">
      <c r="A36" s="124">
        <v>2.4</v>
      </c>
      <c r="B36" s="129" t="s">
        <v>156</v>
      </c>
      <c r="C36" s="117" t="s">
        <v>4</v>
      </c>
      <c r="D36" s="36"/>
      <c r="E36" s="118"/>
      <c r="F36" s="90">
        <f>$D36*E36</f>
        <v>0</v>
      </c>
    </row>
    <row r="37" spans="1:6" s="59" customFormat="1" ht="30" customHeight="1">
      <c r="A37" s="60"/>
      <c r="B37" s="61" t="s">
        <v>157</v>
      </c>
      <c r="C37" s="62"/>
      <c r="D37" s="27"/>
      <c r="E37" s="63"/>
      <c r="F37" s="64"/>
    </row>
    <row r="38" spans="1:6" s="76" customFormat="1" ht="114.75">
      <c r="A38" s="130">
        <v>3</v>
      </c>
      <c r="B38" s="131" t="s">
        <v>736</v>
      </c>
      <c r="C38" s="121"/>
      <c r="D38" s="295"/>
      <c r="E38" s="132"/>
      <c r="F38" s="123"/>
    </row>
    <row r="39" spans="1:6" s="76" customFormat="1" ht="16.899999999999999" customHeight="1">
      <c r="A39" s="109">
        <v>3.1</v>
      </c>
      <c r="B39" s="133" t="s">
        <v>158</v>
      </c>
      <c r="C39" s="93"/>
      <c r="D39" s="26"/>
      <c r="E39" s="94"/>
      <c r="F39" s="95"/>
    </row>
    <row r="40" spans="1:6" s="76" customFormat="1" ht="31.9" customHeight="1">
      <c r="A40" s="134" t="s">
        <v>159</v>
      </c>
      <c r="B40" s="133" t="s">
        <v>160</v>
      </c>
      <c r="C40" s="93"/>
      <c r="D40" s="26"/>
      <c r="E40" s="94"/>
      <c r="F40" s="95"/>
    </row>
    <row r="41" spans="1:6" s="76" customFormat="1" ht="20.100000000000001" customHeight="1">
      <c r="A41" s="135" t="s">
        <v>161</v>
      </c>
      <c r="B41" s="136" t="s">
        <v>162</v>
      </c>
      <c r="C41" s="93" t="s">
        <v>4</v>
      </c>
      <c r="D41" s="26"/>
      <c r="E41" s="94"/>
      <c r="F41" s="95">
        <f>$D41*E41</f>
        <v>0</v>
      </c>
    </row>
    <row r="42" spans="1:6" s="76" customFormat="1" ht="31.9" customHeight="1">
      <c r="A42" s="134" t="s">
        <v>165</v>
      </c>
      <c r="B42" s="133" t="s">
        <v>163</v>
      </c>
      <c r="C42" s="93"/>
      <c r="D42" s="26"/>
      <c r="E42" s="94"/>
      <c r="F42" s="95"/>
    </row>
    <row r="43" spans="1:6" s="76" customFormat="1" ht="20.100000000000001" customHeight="1">
      <c r="A43" s="135" t="s">
        <v>166</v>
      </c>
      <c r="B43" s="136" t="s">
        <v>164</v>
      </c>
      <c r="C43" s="93" t="s">
        <v>4</v>
      </c>
      <c r="D43" s="26"/>
      <c r="E43" s="94"/>
      <c r="F43" s="95">
        <f>$D43*E43</f>
        <v>0</v>
      </c>
    </row>
    <row r="44" spans="1:6" s="76" customFormat="1" ht="140.25">
      <c r="A44" s="130" t="s">
        <v>758</v>
      </c>
      <c r="B44" s="129" t="s">
        <v>737</v>
      </c>
      <c r="C44" s="108"/>
      <c r="D44" s="34"/>
      <c r="E44" s="137"/>
      <c r="F44" s="84"/>
    </row>
    <row r="45" spans="1:6" s="70" customFormat="1" ht="20.100000000000001" customHeight="1">
      <c r="A45" s="135" t="s">
        <v>759</v>
      </c>
      <c r="B45" s="136" t="s">
        <v>167</v>
      </c>
      <c r="C45" s="138" t="s">
        <v>25</v>
      </c>
      <c r="D45" s="22"/>
      <c r="E45" s="113">
        <v>12</v>
      </c>
      <c r="F45" s="95">
        <f>$D45*E45</f>
        <v>0</v>
      </c>
    </row>
    <row r="46" spans="1:6" s="70" customFormat="1" ht="20.100000000000001" customHeight="1">
      <c r="A46" s="135" t="s">
        <v>760</v>
      </c>
      <c r="B46" s="136" t="s">
        <v>295</v>
      </c>
      <c r="C46" s="93" t="s">
        <v>4</v>
      </c>
      <c r="D46" s="26"/>
      <c r="E46" s="113">
        <v>364</v>
      </c>
      <c r="F46" s="95">
        <f>$D46*E46</f>
        <v>0</v>
      </c>
    </row>
    <row r="47" spans="1:6" s="70" customFormat="1" ht="20.100000000000001" customHeight="1">
      <c r="A47" s="135" t="s">
        <v>761</v>
      </c>
      <c r="B47" s="136" t="s">
        <v>296</v>
      </c>
      <c r="C47" s="93" t="s">
        <v>4</v>
      </c>
      <c r="D47" s="26"/>
      <c r="E47" s="113">
        <v>0.5</v>
      </c>
      <c r="F47" s="95">
        <f>$D47*E47</f>
        <v>0</v>
      </c>
    </row>
    <row r="48" spans="1:6" s="141" customFormat="1" ht="38.25">
      <c r="A48" s="140" t="s">
        <v>762</v>
      </c>
      <c r="B48" s="129" t="s">
        <v>483</v>
      </c>
      <c r="C48" s="88" t="s">
        <v>25</v>
      </c>
      <c r="D48" s="32"/>
      <c r="E48" s="118">
        <v>0.5</v>
      </c>
      <c r="F48" s="90">
        <f>$D48*E48</f>
        <v>0</v>
      </c>
    </row>
    <row r="49" spans="1:6" s="59" customFormat="1" ht="20.100000000000001" customHeight="1">
      <c r="A49" s="135" t="s">
        <v>763</v>
      </c>
      <c r="B49" s="136" t="s">
        <v>168</v>
      </c>
      <c r="C49" s="93" t="s">
        <v>25</v>
      </c>
      <c r="D49" s="26"/>
      <c r="E49" s="113">
        <v>16</v>
      </c>
      <c r="F49" s="95">
        <f>$D49*E49</f>
        <v>0</v>
      </c>
    </row>
    <row r="50" spans="1:6" s="142" customFormat="1" ht="127.5">
      <c r="A50" s="115">
        <v>3.2</v>
      </c>
      <c r="B50" s="129" t="s">
        <v>714</v>
      </c>
      <c r="C50" s="88"/>
      <c r="D50" s="32"/>
      <c r="E50" s="118"/>
      <c r="F50" s="90"/>
    </row>
    <row r="51" spans="1:6" s="142" customFormat="1" ht="65.25" customHeight="1">
      <c r="A51" s="140" t="s">
        <v>297</v>
      </c>
      <c r="B51" s="129" t="s">
        <v>713</v>
      </c>
      <c r="C51" s="88" t="s">
        <v>3</v>
      </c>
      <c r="D51" s="32"/>
      <c r="E51" s="118">
        <v>22</v>
      </c>
      <c r="F51" s="90">
        <f t="shared" ref="F51:F53" si="0">$D51*E51</f>
        <v>0</v>
      </c>
    </row>
    <row r="52" spans="1:6" s="142" customFormat="1" ht="63.75">
      <c r="A52" s="140" t="s">
        <v>298</v>
      </c>
      <c r="B52" s="129" t="s">
        <v>303</v>
      </c>
      <c r="C52" s="88" t="s">
        <v>3</v>
      </c>
      <c r="D52" s="32"/>
      <c r="E52" s="118">
        <v>6</v>
      </c>
      <c r="F52" s="90">
        <f t="shared" si="0"/>
        <v>0</v>
      </c>
    </row>
    <row r="53" spans="1:6" s="142" customFormat="1" ht="76.5">
      <c r="A53" s="140" t="s">
        <v>299</v>
      </c>
      <c r="B53" s="129" t="s">
        <v>715</v>
      </c>
      <c r="C53" s="88" t="s">
        <v>4</v>
      </c>
      <c r="D53" s="32"/>
      <c r="E53" s="118">
        <v>2</v>
      </c>
      <c r="F53" s="90">
        <f t="shared" si="0"/>
        <v>0</v>
      </c>
    </row>
    <row r="54" spans="1:6" s="59" customFormat="1" ht="30" customHeight="1">
      <c r="A54" s="60"/>
      <c r="B54" s="61" t="s">
        <v>169</v>
      </c>
      <c r="C54" s="62"/>
      <c r="D54" s="27"/>
      <c r="E54" s="63"/>
      <c r="F54" s="64"/>
    </row>
    <row r="55" spans="1:6">
      <c r="A55" s="65">
        <v>4.0999999999999996</v>
      </c>
      <c r="B55" s="143" t="s">
        <v>170</v>
      </c>
      <c r="C55" s="97"/>
      <c r="D55" s="33"/>
      <c r="E55" s="68"/>
      <c r="F55" s="80"/>
    </row>
    <row r="56" spans="1:6" ht="140.25">
      <c r="A56" s="71"/>
      <c r="B56" s="144" t="s">
        <v>171</v>
      </c>
      <c r="C56" s="145"/>
      <c r="D56" s="25"/>
      <c r="E56" s="146"/>
      <c r="F56" s="147"/>
    </row>
    <row r="57" spans="1:6">
      <c r="A57" s="91" t="s">
        <v>172</v>
      </c>
      <c r="B57" s="148" t="s">
        <v>173</v>
      </c>
      <c r="C57" s="139"/>
      <c r="D57" s="22"/>
      <c r="E57" s="149"/>
      <c r="F57" s="147"/>
    </row>
    <row r="58" spans="1:6" s="70" customFormat="1" ht="20.100000000000001" customHeight="1">
      <c r="A58" s="150" t="s">
        <v>174</v>
      </c>
      <c r="B58" s="151" t="s">
        <v>175</v>
      </c>
      <c r="C58" s="139" t="s">
        <v>4</v>
      </c>
      <c r="D58" s="22"/>
      <c r="E58" s="149">
        <v>384</v>
      </c>
      <c r="F58" s="147">
        <f t="shared" ref="F58:F61" si="1">$D58*E58</f>
        <v>0</v>
      </c>
    </row>
    <row r="59" spans="1:6" s="59" customFormat="1" ht="20.100000000000001" customHeight="1">
      <c r="A59" s="150" t="s">
        <v>176</v>
      </c>
      <c r="B59" s="151" t="s">
        <v>177</v>
      </c>
      <c r="C59" s="139" t="s">
        <v>4</v>
      </c>
      <c r="D59" s="22"/>
      <c r="E59" s="149">
        <v>349</v>
      </c>
      <c r="F59" s="147">
        <f t="shared" si="1"/>
        <v>0</v>
      </c>
    </row>
    <row r="60" spans="1:6" s="59" customFormat="1" ht="20.100000000000001" customHeight="1">
      <c r="A60" s="150" t="s">
        <v>178</v>
      </c>
      <c r="B60" s="152" t="s">
        <v>179</v>
      </c>
      <c r="C60" s="139" t="s">
        <v>4</v>
      </c>
      <c r="D60" s="32"/>
      <c r="E60" s="94"/>
      <c r="F60" s="95">
        <f t="shared" si="1"/>
        <v>0</v>
      </c>
    </row>
    <row r="61" spans="1:6" s="153" customFormat="1" ht="20.100000000000001" customHeight="1">
      <c r="A61" s="150" t="s">
        <v>180</v>
      </c>
      <c r="B61" s="152" t="s">
        <v>181</v>
      </c>
      <c r="C61" s="139" t="s">
        <v>4</v>
      </c>
      <c r="D61" s="35"/>
      <c r="E61" s="94"/>
      <c r="F61" s="95">
        <f t="shared" si="1"/>
        <v>0</v>
      </c>
    </row>
    <row r="62" spans="1:6">
      <c r="A62" s="91">
        <v>4.2</v>
      </c>
      <c r="B62" s="154" t="s">
        <v>278</v>
      </c>
      <c r="C62" s="88"/>
      <c r="D62" s="32"/>
      <c r="E62" s="94"/>
      <c r="F62" s="90"/>
    </row>
    <row r="63" spans="1:6" s="155" customFormat="1" ht="127.5">
      <c r="A63" s="140" t="s">
        <v>279</v>
      </c>
      <c r="B63" s="87" t="s">
        <v>280</v>
      </c>
      <c r="C63" s="117" t="s">
        <v>4</v>
      </c>
      <c r="D63" s="36"/>
      <c r="E63" s="118">
        <v>309</v>
      </c>
      <c r="F63" s="90">
        <f>$D63*E63</f>
        <v>0</v>
      </c>
    </row>
    <row r="64" spans="1:6" s="59" customFormat="1" ht="30" customHeight="1">
      <c r="A64" s="60"/>
      <c r="B64" s="61" t="s">
        <v>182</v>
      </c>
      <c r="C64" s="62"/>
      <c r="D64" s="27"/>
      <c r="E64" s="63"/>
      <c r="F64" s="64"/>
    </row>
    <row r="65" spans="1:6" s="102" customFormat="1" ht="191.25">
      <c r="A65" s="156">
        <v>5.0999999999999996</v>
      </c>
      <c r="B65" s="157" t="s">
        <v>183</v>
      </c>
      <c r="C65" s="112"/>
      <c r="D65" s="36"/>
      <c r="E65" s="149"/>
      <c r="F65" s="84"/>
    </row>
    <row r="66" spans="1:6" s="102" customFormat="1" ht="153">
      <c r="A66" s="158" t="s">
        <v>184</v>
      </c>
      <c r="B66" s="157" t="s">
        <v>185</v>
      </c>
      <c r="C66" s="159" t="s">
        <v>4</v>
      </c>
      <c r="D66" s="36"/>
      <c r="E66" s="160"/>
      <c r="F66" s="84">
        <f>$D66*E66</f>
        <v>0</v>
      </c>
    </row>
    <row r="67" spans="1:6" s="102" customFormat="1" ht="153">
      <c r="A67" s="158" t="s">
        <v>186</v>
      </c>
      <c r="B67" s="161" t="s">
        <v>187</v>
      </c>
      <c r="C67" s="112" t="s">
        <v>4</v>
      </c>
      <c r="D67" s="36"/>
      <c r="E67" s="160"/>
      <c r="F67" s="84">
        <f>$D67*E67</f>
        <v>0</v>
      </c>
    </row>
    <row r="68" spans="1:6" s="102" customFormat="1" ht="114.75">
      <c r="A68" s="158" t="s">
        <v>188</v>
      </c>
      <c r="B68" s="87" t="s">
        <v>189</v>
      </c>
      <c r="C68" s="112" t="s">
        <v>9</v>
      </c>
      <c r="D68" s="36"/>
      <c r="E68" s="118"/>
      <c r="F68" s="90">
        <f>$D68*E68</f>
        <v>0</v>
      </c>
    </row>
    <row r="69" spans="1:6" s="59" customFormat="1" ht="30" customHeight="1">
      <c r="A69" s="60"/>
      <c r="B69" s="61" t="s">
        <v>190</v>
      </c>
      <c r="C69" s="62"/>
      <c r="D69" s="27"/>
      <c r="E69" s="63"/>
      <c r="F69" s="64"/>
    </row>
    <row r="70" spans="1:6" s="102" customFormat="1">
      <c r="A70" s="91">
        <v>6</v>
      </c>
      <c r="B70" s="154" t="s">
        <v>191</v>
      </c>
      <c r="C70" s="112"/>
      <c r="D70" s="36"/>
      <c r="E70" s="113"/>
      <c r="F70" s="90"/>
    </row>
    <row r="71" spans="1:6" s="102" customFormat="1" ht="127.5">
      <c r="A71" s="86">
        <v>6.1</v>
      </c>
      <c r="B71" s="162" t="s">
        <v>281</v>
      </c>
      <c r="C71" s="112" t="s">
        <v>9</v>
      </c>
      <c r="D71" s="36"/>
      <c r="E71" s="118">
        <v>8</v>
      </c>
      <c r="F71" s="90">
        <f>$D71*E71</f>
        <v>0</v>
      </c>
    </row>
    <row r="72" spans="1:6" s="102" customFormat="1" ht="204">
      <c r="A72" s="86">
        <v>6.2</v>
      </c>
      <c r="B72" s="163" t="s">
        <v>738</v>
      </c>
      <c r="C72" s="112"/>
      <c r="D72" s="36"/>
      <c r="E72" s="118"/>
      <c r="F72" s="90"/>
    </row>
    <row r="73" spans="1:6" s="102" customFormat="1" ht="76.5">
      <c r="A73" s="86" t="s">
        <v>282</v>
      </c>
      <c r="B73" s="163" t="s">
        <v>304</v>
      </c>
      <c r="C73" s="164" t="s">
        <v>3</v>
      </c>
      <c r="D73" s="36"/>
      <c r="E73" s="118">
        <v>1</v>
      </c>
      <c r="F73" s="90">
        <f t="shared" ref="F73:F79" si="2">$D73*E73</f>
        <v>0</v>
      </c>
    </row>
    <row r="74" spans="1:6" s="102" customFormat="1" ht="63.75">
      <c r="A74" s="86" t="s">
        <v>283</v>
      </c>
      <c r="B74" s="163" t="s">
        <v>485</v>
      </c>
      <c r="C74" s="164" t="s">
        <v>9</v>
      </c>
      <c r="D74" s="36"/>
      <c r="E74" s="118">
        <v>4.5</v>
      </c>
      <c r="F74" s="90">
        <f t="shared" si="2"/>
        <v>0</v>
      </c>
    </row>
    <row r="75" spans="1:6" s="102" customFormat="1" ht="51">
      <c r="A75" s="86" t="s">
        <v>284</v>
      </c>
      <c r="B75" s="163" t="s">
        <v>305</v>
      </c>
      <c r="C75" s="164" t="s">
        <v>3</v>
      </c>
      <c r="D75" s="36"/>
      <c r="E75" s="118">
        <v>2</v>
      </c>
      <c r="F75" s="90">
        <f t="shared" si="2"/>
        <v>0</v>
      </c>
    </row>
    <row r="76" spans="1:6" s="76" customFormat="1" ht="32.1" customHeight="1">
      <c r="A76" s="91" t="s">
        <v>285</v>
      </c>
      <c r="B76" s="165" t="s">
        <v>486</v>
      </c>
      <c r="C76" s="166" t="s">
        <v>9</v>
      </c>
      <c r="D76" s="22"/>
      <c r="E76" s="113">
        <v>1.5</v>
      </c>
      <c r="F76" s="95">
        <f t="shared" si="2"/>
        <v>0</v>
      </c>
    </row>
    <row r="77" spans="1:6" s="76" customFormat="1" ht="32.1" customHeight="1">
      <c r="A77" s="91" t="s">
        <v>286</v>
      </c>
      <c r="B77" s="165" t="s">
        <v>288</v>
      </c>
      <c r="C77" s="166" t="s">
        <v>3</v>
      </c>
      <c r="D77" s="22"/>
      <c r="E77" s="113">
        <v>2</v>
      </c>
      <c r="F77" s="95">
        <f t="shared" si="2"/>
        <v>0</v>
      </c>
    </row>
    <row r="78" spans="1:6" s="76" customFormat="1" ht="32.1" customHeight="1">
      <c r="A78" s="91" t="s">
        <v>287</v>
      </c>
      <c r="B78" s="165" t="s">
        <v>289</v>
      </c>
      <c r="C78" s="166" t="s">
        <v>2</v>
      </c>
      <c r="D78" s="22"/>
      <c r="E78" s="113">
        <v>1.3</v>
      </c>
      <c r="F78" s="95">
        <f t="shared" si="2"/>
        <v>0</v>
      </c>
    </row>
    <row r="79" spans="1:6" s="102" customFormat="1" ht="141.75" customHeight="1">
      <c r="A79" s="86">
        <v>6.3</v>
      </c>
      <c r="B79" s="162" t="s">
        <v>742</v>
      </c>
      <c r="C79" s="112" t="s">
        <v>9</v>
      </c>
      <c r="D79" s="36"/>
      <c r="E79" s="118">
        <v>6.5</v>
      </c>
      <c r="F79" s="90">
        <f t="shared" si="2"/>
        <v>0</v>
      </c>
    </row>
    <row r="80" spans="1:6" s="59" customFormat="1" ht="30" customHeight="1">
      <c r="A80" s="60"/>
      <c r="B80" s="61" t="s">
        <v>192</v>
      </c>
      <c r="C80" s="62"/>
      <c r="D80" s="27"/>
      <c r="E80" s="63"/>
      <c r="F80" s="64"/>
    </row>
    <row r="81" spans="1:6" s="102" customFormat="1" ht="376.9" customHeight="1">
      <c r="A81" s="130">
        <v>7.1</v>
      </c>
      <c r="B81" s="131" t="s">
        <v>193</v>
      </c>
      <c r="C81" s="167"/>
      <c r="D81" s="295"/>
      <c r="E81" s="132"/>
      <c r="F81" s="123"/>
    </row>
    <row r="82" spans="1:6" s="141" customFormat="1" ht="60.6" customHeight="1">
      <c r="A82" s="119" t="s">
        <v>194</v>
      </c>
      <c r="B82" s="133" t="s">
        <v>195</v>
      </c>
      <c r="C82" s="168" t="s">
        <v>4</v>
      </c>
      <c r="D82" s="36"/>
      <c r="E82" s="118">
        <v>375</v>
      </c>
      <c r="F82" s="90">
        <f>$D82*E82</f>
        <v>0</v>
      </c>
    </row>
    <row r="83" spans="1:6" s="40" customFormat="1" ht="178.5">
      <c r="A83" s="86">
        <v>7.2</v>
      </c>
      <c r="B83" s="162" t="s">
        <v>196</v>
      </c>
      <c r="C83" s="88" t="s">
        <v>4</v>
      </c>
      <c r="D83" s="32"/>
      <c r="E83" s="89">
        <v>20</v>
      </c>
      <c r="F83" s="90">
        <f>$D83*E83</f>
        <v>0</v>
      </c>
    </row>
    <row r="84" spans="1:6" s="59" customFormat="1" ht="30" customHeight="1">
      <c r="A84" s="60"/>
      <c r="B84" s="61" t="s">
        <v>197</v>
      </c>
      <c r="C84" s="62"/>
      <c r="D84" s="27"/>
      <c r="E84" s="63"/>
      <c r="F84" s="64"/>
    </row>
    <row r="85" spans="1:6" s="76" customFormat="1">
      <c r="A85" s="91">
        <v>8</v>
      </c>
      <c r="B85" s="169" t="s">
        <v>198</v>
      </c>
      <c r="C85" s="112"/>
      <c r="D85" s="36"/>
      <c r="E85" s="113"/>
      <c r="F85" s="90"/>
    </row>
    <row r="86" spans="1:6" s="76" customFormat="1" ht="165.75">
      <c r="A86" s="170">
        <v>8.1</v>
      </c>
      <c r="B86" s="171" t="s">
        <v>302</v>
      </c>
      <c r="C86" s="112"/>
      <c r="D86" s="36"/>
      <c r="E86" s="113"/>
      <c r="F86" s="90"/>
    </row>
    <row r="87" spans="1:6" s="76" customFormat="1" ht="20.100000000000001" customHeight="1">
      <c r="A87" s="150" t="s">
        <v>199</v>
      </c>
      <c r="B87" s="172" t="s">
        <v>200</v>
      </c>
      <c r="C87" s="139" t="s">
        <v>4</v>
      </c>
      <c r="D87" s="22"/>
      <c r="E87" s="149"/>
      <c r="F87" s="147">
        <f t="shared" ref="F87:F92" si="3">$D87*E87</f>
        <v>0</v>
      </c>
    </row>
    <row r="88" spans="1:6" s="102" customFormat="1" ht="191.25">
      <c r="A88" s="134">
        <v>8.1999999999999993</v>
      </c>
      <c r="B88" s="162" t="s">
        <v>743</v>
      </c>
      <c r="C88" s="112" t="s">
        <v>4</v>
      </c>
      <c r="D88" s="36"/>
      <c r="E88" s="118"/>
      <c r="F88" s="90">
        <f t="shared" si="3"/>
        <v>0</v>
      </c>
    </row>
    <row r="89" spans="1:6" s="102" customFormat="1" ht="321.60000000000002" customHeight="1">
      <c r="A89" s="134">
        <v>8.3000000000000007</v>
      </c>
      <c r="B89" s="162" t="s">
        <v>201</v>
      </c>
      <c r="C89" s="112" t="s">
        <v>4</v>
      </c>
      <c r="D89" s="36"/>
      <c r="E89" s="118">
        <v>43</v>
      </c>
      <c r="F89" s="90">
        <f t="shared" si="3"/>
        <v>0</v>
      </c>
    </row>
    <row r="90" spans="1:6" s="102" customFormat="1" ht="344.25">
      <c r="A90" s="140">
        <v>8.4</v>
      </c>
      <c r="B90" s="162" t="s">
        <v>276</v>
      </c>
      <c r="C90" s="112" t="s">
        <v>4</v>
      </c>
      <c r="D90" s="36"/>
      <c r="E90" s="118">
        <v>6.5</v>
      </c>
      <c r="F90" s="90">
        <f t="shared" si="3"/>
        <v>0</v>
      </c>
    </row>
    <row r="91" spans="1:6" s="102" customFormat="1" ht="51">
      <c r="A91" s="140">
        <v>8.5</v>
      </c>
      <c r="B91" s="162" t="s">
        <v>202</v>
      </c>
      <c r="C91" s="90" t="s">
        <v>4</v>
      </c>
      <c r="D91" s="36"/>
      <c r="E91" s="118"/>
      <c r="F91" s="90">
        <f t="shared" si="3"/>
        <v>0</v>
      </c>
    </row>
    <row r="92" spans="1:6" s="102" customFormat="1" ht="63.75" customHeight="1">
      <c r="A92" s="140">
        <v>8.6</v>
      </c>
      <c r="B92" s="162" t="s">
        <v>203</v>
      </c>
      <c r="C92" s="90" t="s">
        <v>4</v>
      </c>
      <c r="D92" s="36"/>
      <c r="E92" s="118"/>
      <c r="F92" s="90">
        <f t="shared" si="3"/>
        <v>0</v>
      </c>
    </row>
    <row r="93" spans="1:6" s="40" customFormat="1" ht="308.45" customHeight="1">
      <c r="A93" s="86">
        <v>8.6999999999999993</v>
      </c>
      <c r="B93" s="173" t="s">
        <v>204</v>
      </c>
      <c r="C93" s="112"/>
      <c r="D93" s="36"/>
      <c r="E93" s="118"/>
      <c r="F93" s="90"/>
    </row>
    <row r="94" spans="1:6" ht="143.44999999999999" customHeight="1">
      <c r="A94" s="81" t="s">
        <v>709</v>
      </c>
      <c r="B94" s="82" t="s">
        <v>744</v>
      </c>
      <c r="C94" s="88" t="s">
        <v>4</v>
      </c>
      <c r="D94" s="32"/>
      <c r="E94" s="174">
        <v>27</v>
      </c>
      <c r="F94" s="175">
        <f>$D94*E94</f>
        <v>0</v>
      </c>
    </row>
    <row r="95" spans="1:6" ht="20.100000000000001" customHeight="1">
      <c r="A95" s="135" t="s">
        <v>710</v>
      </c>
      <c r="B95" s="176" t="s">
        <v>277</v>
      </c>
      <c r="C95" s="177" t="s">
        <v>4</v>
      </c>
      <c r="D95" s="22"/>
      <c r="E95" s="113"/>
      <c r="F95" s="95">
        <f>$D95*E95</f>
        <v>0</v>
      </c>
    </row>
    <row r="96" spans="1:6" s="40" customFormat="1" ht="20.100000000000001" customHeight="1">
      <c r="A96" s="109">
        <v>8.8000000000000007</v>
      </c>
      <c r="B96" s="178" t="s">
        <v>205</v>
      </c>
      <c r="C96" s="177" t="s">
        <v>4</v>
      </c>
      <c r="D96" s="22"/>
      <c r="E96" s="113"/>
      <c r="F96" s="95">
        <f>$D96*E96</f>
        <v>0</v>
      </c>
    </row>
    <row r="97" spans="1:6" ht="142.15" customHeight="1">
      <c r="A97" s="86">
        <v>8.9</v>
      </c>
      <c r="B97" s="179" t="s">
        <v>206</v>
      </c>
      <c r="C97" s="88" t="s">
        <v>4</v>
      </c>
      <c r="D97" s="32"/>
      <c r="E97" s="89"/>
      <c r="F97" s="90">
        <f>$D97*E97</f>
        <v>0</v>
      </c>
    </row>
    <row r="98" spans="1:6" s="59" customFormat="1" ht="30" customHeight="1">
      <c r="A98" s="60"/>
      <c r="B98" s="61" t="s">
        <v>207</v>
      </c>
      <c r="C98" s="62"/>
      <c r="D98" s="27"/>
      <c r="E98" s="63"/>
      <c r="F98" s="64"/>
    </row>
    <row r="99" spans="1:6" s="40" customFormat="1" ht="127.5">
      <c r="A99" s="180" t="s">
        <v>208</v>
      </c>
      <c r="B99" s="181" t="s">
        <v>209</v>
      </c>
      <c r="C99" s="127"/>
      <c r="D99" s="37"/>
      <c r="E99" s="182"/>
      <c r="F99" s="80"/>
    </row>
    <row r="100" spans="1:6" s="40" customFormat="1" ht="51.6" customHeight="1">
      <c r="A100" s="158" t="s">
        <v>210</v>
      </c>
      <c r="B100" s="183" t="s">
        <v>211</v>
      </c>
      <c r="C100" s="112" t="s">
        <v>4</v>
      </c>
      <c r="D100" s="36"/>
      <c r="E100" s="160">
        <v>1450</v>
      </c>
      <c r="F100" s="90">
        <f>$D100*E100</f>
        <v>0</v>
      </c>
    </row>
    <row r="101" spans="1:6" s="40" customFormat="1" ht="63.75">
      <c r="A101" s="158" t="s">
        <v>212</v>
      </c>
      <c r="B101" s="183" t="s">
        <v>213</v>
      </c>
      <c r="C101" s="159" t="s">
        <v>4</v>
      </c>
      <c r="D101" s="36"/>
      <c r="E101" s="160"/>
      <c r="F101" s="90">
        <f>$D101*E101</f>
        <v>0</v>
      </c>
    </row>
    <row r="102" spans="1:6" s="40" customFormat="1" ht="153">
      <c r="A102" s="134">
        <v>9.1999999999999993</v>
      </c>
      <c r="B102" s="129" t="s">
        <v>214</v>
      </c>
      <c r="C102" s="117" t="s">
        <v>4</v>
      </c>
      <c r="D102" s="36"/>
      <c r="E102" s="118"/>
      <c r="F102" s="90">
        <f>$D102*E102</f>
        <v>0</v>
      </c>
    </row>
    <row r="103" spans="1:6" ht="15.6" customHeight="1">
      <c r="A103" s="109">
        <v>9.3000000000000007</v>
      </c>
      <c r="B103" s="184" t="s">
        <v>215</v>
      </c>
      <c r="C103" s="185"/>
      <c r="D103" s="22"/>
      <c r="E103" s="182"/>
      <c r="F103" s="95"/>
    </row>
    <row r="104" spans="1:6" s="40" customFormat="1" ht="372" customHeight="1">
      <c r="A104" s="186" t="s">
        <v>216</v>
      </c>
      <c r="B104" s="187" t="s">
        <v>712</v>
      </c>
      <c r="C104" s="126" t="s">
        <v>4</v>
      </c>
      <c r="D104" s="295"/>
      <c r="E104" s="128">
        <v>313</v>
      </c>
      <c r="F104" s="90">
        <f>$D104*E104</f>
        <v>0</v>
      </c>
    </row>
    <row r="105" spans="1:6" ht="31.15" customHeight="1">
      <c r="A105" s="188" t="s">
        <v>217</v>
      </c>
      <c r="B105" s="189" t="s">
        <v>487</v>
      </c>
      <c r="C105" s="177" t="s">
        <v>4</v>
      </c>
      <c r="D105" s="22"/>
      <c r="E105" s="113">
        <v>45</v>
      </c>
      <c r="F105" s="95">
        <f>$D105*E105</f>
        <v>0</v>
      </c>
    </row>
    <row r="106" spans="1:6" ht="20.100000000000001" customHeight="1">
      <c r="A106" s="188" t="s">
        <v>218</v>
      </c>
      <c r="B106" s="189" t="s">
        <v>219</v>
      </c>
      <c r="C106" s="177" t="s">
        <v>4</v>
      </c>
      <c r="D106" s="22"/>
      <c r="E106" s="113">
        <v>364</v>
      </c>
      <c r="F106" s="95">
        <f>$D106*E106</f>
        <v>0</v>
      </c>
    </row>
    <row r="107" spans="1:6">
      <c r="A107" s="91">
        <v>9.4</v>
      </c>
      <c r="B107" s="148" t="s">
        <v>220</v>
      </c>
      <c r="C107" s="88"/>
      <c r="D107" s="32"/>
      <c r="E107" s="190"/>
      <c r="F107" s="90"/>
    </row>
    <row r="108" spans="1:6" s="40" customFormat="1" ht="114.75">
      <c r="A108" s="86" t="s">
        <v>221</v>
      </c>
      <c r="B108" s="191" t="s">
        <v>222</v>
      </c>
      <c r="C108" s="88"/>
      <c r="D108" s="32"/>
      <c r="E108" s="190"/>
      <c r="F108" s="90"/>
    </row>
    <row r="109" spans="1:6" ht="20.100000000000001" customHeight="1">
      <c r="A109" s="150" t="s">
        <v>223</v>
      </c>
      <c r="B109" s="151" t="s">
        <v>489</v>
      </c>
      <c r="C109" s="139" t="s">
        <v>4</v>
      </c>
      <c r="D109" s="22"/>
      <c r="E109" s="149">
        <v>21</v>
      </c>
      <c r="F109" s="147">
        <f>$D109*E109</f>
        <v>0</v>
      </c>
    </row>
    <row r="110" spans="1:6" ht="20.100000000000001" customHeight="1">
      <c r="A110" s="150" t="s">
        <v>224</v>
      </c>
      <c r="B110" s="192" t="s">
        <v>490</v>
      </c>
      <c r="C110" s="139" t="s">
        <v>4</v>
      </c>
      <c r="D110" s="22"/>
      <c r="E110" s="149"/>
      <c r="F110" s="147">
        <f>$D110*E110</f>
        <v>0</v>
      </c>
    </row>
    <row r="111" spans="1:6" ht="89.25">
      <c r="A111" s="86" t="s">
        <v>225</v>
      </c>
      <c r="B111" s="191" t="s">
        <v>795</v>
      </c>
      <c r="C111" s="88"/>
      <c r="D111" s="32"/>
      <c r="E111" s="190"/>
      <c r="F111" s="90"/>
    </row>
    <row r="112" spans="1:6" s="40" customFormat="1" ht="20.100000000000001" customHeight="1">
      <c r="A112" s="150" t="s">
        <v>226</v>
      </c>
      <c r="B112" s="152" t="s">
        <v>488</v>
      </c>
      <c r="C112" s="139" t="s">
        <v>4</v>
      </c>
      <c r="D112" s="22"/>
      <c r="E112" s="113"/>
      <c r="F112" s="95">
        <f>$D112*E112</f>
        <v>0</v>
      </c>
    </row>
    <row r="113" spans="1:6" ht="30" customHeight="1">
      <c r="A113" s="150" t="s">
        <v>227</v>
      </c>
      <c r="B113" s="152" t="s">
        <v>228</v>
      </c>
      <c r="C113" s="139" t="s">
        <v>4</v>
      </c>
      <c r="D113" s="22"/>
      <c r="E113" s="113">
        <v>122</v>
      </c>
      <c r="F113" s="95">
        <f>$D113*E113</f>
        <v>0</v>
      </c>
    </row>
    <row r="114" spans="1:6" ht="51">
      <c r="A114" s="86">
        <v>9.5</v>
      </c>
      <c r="B114" s="191" t="s">
        <v>229</v>
      </c>
      <c r="C114" s="88"/>
      <c r="D114" s="32"/>
      <c r="E114" s="190"/>
      <c r="F114" s="90"/>
    </row>
    <row r="115" spans="1:6" s="40" customFormat="1" ht="51">
      <c r="A115" s="158" t="s">
        <v>230</v>
      </c>
      <c r="B115" s="193" t="s">
        <v>491</v>
      </c>
      <c r="C115" s="112" t="s">
        <v>9</v>
      </c>
      <c r="D115" s="36"/>
      <c r="E115" s="160">
        <v>6.5</v>
      </c>
      <c r="F115" s="84">
        <f>$D115*E115</f>
        <v>0</v>
      </c>
    </row>
    <row r="116" spans="1:6" ht="153">
      <c r="A116" s="158" t="s">
        <v>231</v>
      </c>
      <c r="B116" s="129" t="s">
        <v>232</v>
      </c>
      <c r="C116" s="88" t="s">
        <v>4</v>
      </c>
      <c r="D116" s="32"/>
      <c r="E116" s="89"/>
      <c r="F116" s="90">
        <f>$D116*E116</f>
        <v>0</v>
      </c>
    </row>
    <row r="117" spans="1:6" s="85" customFormat="1" ht="191.25">
      <c r="A117" s="194">
        <v>9.6</v>
      </c>
      <c r="B117" s="195" t="s">
        <v>739</v>
      </c>
      <c r="C117" s="196"/>
      <c r="D117" s="46"/>
      <c r="E117" s="197"/>
      <c r="F117" s="198"/>
    </row>
    <row r="118" spans="1:6" s="85" customFormat="1" ht="63.75">
      <c r="A118" s="158" t="s">
        <v>233</v>
      </c>
      <c r="B118" s="193" t="s">
        <v>234</v>
      </c>
      <c r="C118" s="112" t="s">
        <v>4</v>
      </c>
      <c r="D118" s="36"/>
      <c r="E118" s="160">
        <v>302</v>
      </c>
      <c r="F118" s="90">
        <f t="shared" ref="F118:F122" si="4">$D118*E118</f>
        <v>0</v>
      </c>
    </row>
    <row r="119" spans="1:6" s="85" customFormat="1" ht="102">
      <c r="A119" s="158" t="s">
        <v>764</v>
      </c>
      <c r="B119" s="193" t="s">
        <v>492</v>
      </c>
      <c r="C119" s="112" t="s">
        <v>4</v>
      </c>
      <c r="D119" s="36"/>
      <c r="E119" s="160">
        <v>45</v>
      </c>
      <c r="F119" s="84">
        <f t="shared" si="4"/>
        <v>0</v>
      </c>
    </row>
    <row r="120" spans="1:6" s="85" customFormat="1" ht="28.15" customHeight="1">
      <c r="A120" s="199" t="s">
        <v>235</v>
      </c>
      <c r="B120" s="200" t="s">
        <v>493</v>
      </c>
      <c r="C120" s="201" t="s">
        <v>9</v>
      </c>
      <c r="D120" s="24"/>
      <c r="E120" s="113">
        <v>28</v>
      </c>
      <c r="F120" s="95">
        <f t="shared" si="4"/>
        <v>0</v>
      </c>
    </row>
    <row r="121" spans="1:6" s="85" customFormat="1" ht="51">
      <c r="A121" s="203" t="s">
        <v>236</v>
      </c>
      <c r="B121" s="204" t="s">
        <v>796</v>
      </c>
      <c r="C121" s="205" t="s">
        <v>4</v>
      </c>
      <c r="D121" s="37"/>
      <c r="E121" s="128"/>
      <c r="F121" s="90">
        <f t="shared" si="4"/>
        <v>0</v>
      </c>
    </row>
    <row r="122" spans="1:6" s="85" customFormat="1" ht="153">
      <c r="A122" s="134">
        <v>9.6999999999999993</v>
      </c>
      <c r="B122" s="129" t="s">
        <v>237</v>
      </c>
      <c r="C122" s="117" t="s">
        <v>4</v>
      </c>
      <c r="D122" s="36"/>
      <c r="E122" s="118">
        <v>20</v>
      </c>
      <c r="F122" s="90">
        <f t="shared" si="4"/>
        <v>0</v>
      </c>
    </row>
    <row r="123" spans="1:6" s="85" customFormat="1">
      <c r="A123" s="206">
        <v>9.8000000000000007</v>
      </c>
      <c r="B123" s="110" t="s">
        <v>238</v>
      </c>
      <c r="C123" s="111"/>
      <c r="D123" s="36"/>
      <c r="E123" s="113"/>
      <c r="F123" s="90"/>
    </row>
    <row r="124" spans="1:6" s="85" customFormat="1" ht="191.25">
      <c r="A124" s="119" t="s">
        <v>239</v>
      </c>
      <c r="B124" s="157" t="s">
        <v>240</v>
      </c>
      <c r="C124" s="126" t="s">
        <v>4</v>
      </c>
      <c r="D124" s="37"/>
      <c r="E124" s="128"/>
      <c r="F124" s="80">
        <f t="shared" ref="F124:F129" si="5">$D124*E124</f>
        <v>0</v>
      </c>
    </row>
    <row r="125" spans="1:6" ht="205.15" customHeight="1">
      <c r="A125" s="119" t="s">
        <v>241</v>
      </c>
      <c r="B125" s="207" t="s">
        <v>242</v>
      </c>
      <c r="C125" s="117" t="s">
        <v>4</v>
      </c>
      <c r="D125" s="36"/>
      <c r="E125" s="118">
        <v>20</v>
      </c>
      <c r="F125" s="90">
        <f t="shared" si="5"/>
        <v>0</v>
      </c>
    </row>
    <row r="126" spans="1:6" ht="178.5">
      <c r="A126" s="140" t="s">
        <v>243</v>
      </c>
      <c r="B126" s="129" t="s">
        <v>484</v>
      </c>
      <c r="C126" s="117" t="s">
        <v>4</v>
      </c>
      <c r="D126" s="36"/>
      <c r="E126" s="118">
        <v>36</v>
      </c>
      <c r="F126" s="90">
        <f t="shared" si="5"/>
        <v>0</v>
      </c>
    </row>
    <row r="127" spans="1:6" ht="165.75">
      <c r="A127" s="119" t="s">
        <v>244</v>
      </c>
      <c r="B127" s="207" t="s">
        <v>245</v>
      </c>
      <c r="C127" s="117" t="s">
        <v>4</v>
      </c>
      <c r="D127" s="36"/>
      <c r="E127" s="118">
        <v>16</v>
      </c>
      <c r="F127" s="90">
        <f t="shared" si="5"/>
        <v>0</v>
      </c>
    </row>
    <row r="128" spans="1:6" ht="306">
      <c r="A128" s="119" t="s">
        <v>755</v>
      </c>
      <c r="B128" s="207" t="s">
        <v>757</v>
      </c>
      <c r="C128" s="117" t="s">
        <v>9</v>
      </c>
      <c r="D128" s="36"/>
      <c r="E128" s="160"/>
      <c r="F128" s="90">
        <f t="shared" si="5"/>
        <v>0</v>
      </c>
    </row>
    <row r="129" spans="1:6" ht="123.6" customHeight="1">
      <c r="A129" s="140" t="s">
        <v>756</v>
      </c>
      <c r="B129" s="129" t="s">
        <v>246</v>
      </c>
      <c r="C129" s="117" t="s">
        <v>9</v>
      </c>
      <c r="D129" s="36"/>
      <c r="E129" s="208"/>
      <c r="F129" s="90">
        <f t="shared" si="5"/>
        <v>0</v>
      </c>
    </row>
    <row r="130" spans="1:6">
      <c r="A130" s="91">
        <v>9.9</v>
      </c>
      <c r="B130" s="209" t="s">
        <v>247</v>
      </c>
      <c r="C130" s="112"/>
      <c r="D130" s="36"/>
      <c r="E130" s="210"/>
      <c r="F130" s="84"/>
    </row>
    <row r="131" spans="1:6" s="40" customFormat="1" ht="76.5">
      <c r="A131" s="211" t="s">
        <v>248</v>
      </c>
      <c r="B131" s="212" t="s">
        <v>249</v>
      </c>
      <c r="C131" s="112" t="s">
        <v>4</v>
      </c>
      <c r="D131" s="36"/>
      <c r="E131" s="213"/>
      <c r="F131" s="90">
        <f>$D131*E131</f>
        <v>0</v>
      </c>
    </row>
    <row r="132" spans="1:6" ht="76.5">
      <c r="A132" s="211" t="s">
        <v>250</v>
      </c>
      <c r="B132" s="212" t="s">
        <v>251</v>
      </c>
      <c r="C132" s="112" t="s">
        <v>4</v>
      </c>
      <c r="D132" s="36"/>
      <c r="E132" s="213">
        <v>1210</v>
      </c>
      <c r="F132" s="84">
        <f>$D132*E132</f>
        <v>0</v>
      </c>
    </row>
    <row r="133" spans="1:6" ht="64.900000000000006" customHeight="1">
      <c r="A133" s="211" t="s">
        <v>252</v>
      </c>
      <c r="B133" s="212" t="s">
        <v>253</v>
      </c>
      <c r="C133" s="112" t="s">
        <v>4</v>
      </c>
      <c r="D133" s="36"/>
      <c r="E133" s="213"/>
      <c r="F133" s="84">
        <f>$D133*E133</f>
        <v>0</v>
      </c>
    </row>
    <row r="134" spans="1:6">
      <c r="A134" s="214">
        <v>9.1</v>
      </c>
      <c r="B134" s="209" t="s">
        <v>254</v>
      </c>
      <c r="C134" s="112"/>
      <c r="D134" s="36"/>
      <c r="E134" s="210"/>
      <c r="F134" s="84"/>
    </row>
    <row r="135" spans="1:6" ht="51">
      <c r="A135" s="158" t="s">
        <v>255</v>
      </c>
      <c r="B135" s="215" t="s">
        <v>256</v>
      </c>
      <c r="C135" s="112" t="s">
        <v>4</v>
      </c>
      <c r="D135" s="37"/>
      <c r="E135" s="216"/>
      <c r="F135" s="123">
        <f>$D135*E135</f>
        <v>0</v>
      </c>
    </row>
    <row r="136" spans="1:6" ht="82.9" customHeight="1">
      <c r="A136" s="203" t="s">
        <v>257</v>
      </c>
      <c r="B136" s="204" t="s">
        <v>258</v>
      </c>
      <c r="C136" s="127" t="s">
        <v>4</v>
      </c>
      <c r="D136" s="36"/>
      <c r="E136" s="217">
        <v>30</v>
      </c>
      <c r="F136" s="90">
        <f>$D136*E136</f>
        <v>0</v>
      </c>
    </row>
    <row r="137" spans="1:6" ht="76.5">
      <c r="A137" s="158" t="s">
        <v>259</v>
      </c>
      <c r="B137" s="193" t="s">
        <v>260</v>
      </c>
      <c r="C137" s="112" t="s">
        <v>4</v>
      </c>
      <c r="D137" s="37"/>
      <c r="E137" s="160">
        <v>45</v>
      </c>
      <c r="F137" s="80">
        <f>$D137*E137</f>
        <v>0</v>
      </c>
    </row>
    <row r="138" spans="1:6" ht="70.150000000000006" customHeight="1">
      <c r="A138" s="203" t="s">
        <v>261</v>
      </c>
      <c r="B138" s="218" t="s">
        <v>262</v>
      </c>
      <c r="C138" s="112" t="s">
        <v>4</v>
      </c>
      <c r="D138" s="36"/>
      <c r="E138" s="118"/>
      <c r="F138" s="90">
        <f>$D138*E138</f>
        <v>0</v>
      </c>
    </row>
    <row r="139" spans="1:6" s="40" customFormat="1" ht="204">
      <c r="A139" s="134">
        <v>9.11</v>
      </c>
      <c r="B139" s="87" t="s">
        <v>263</v>
      </c>
      <c r="C139" s="117" t="s">
        <v>4</v>
      </c>
      <c r="D139" s="32"/>
      <c r="E139" s="118">
        <v>308</v>
      </c>
      <c r="F139" s="90">
        <f>$D139*E139</f>
        <v>0</v>
      </c>
    </row>
    <row r="140" spans="1:6" s="59" customFormat="1" ht="30" customHeight="1">
      <c r="A140" s="60"/>
      <c r="B140" s="61" t="s">
        <v>264</v>
      </c>
      <c r="C140" s="62"/>
      <c r="D140" s="27"/>
      <c r="E140" s="63"/>
      <c r="F140" s="64"/>
    </row>
    <row r="141" spans="1:6" s="40" customFormat="1" ht="61.9" customHeight="1">
      <c r="A141" s="156">
        <v>10.1</v>
      </c>
      <c r="B141" s="219" t="s">
        <v>265</v>
      </c>
      <c r="C141" s="127"/>
      <c r="D141" s="24"/>
      <c r="E141" s="182"/>
      <c r="F141" s="220"/>
    </row>
    <row r="142" spans="1:6" s="40" customFormat="1" ht="20.100000000000001" customHeight="1">
      <c r="A142" s="221" t="s">
        <v>266</v>
      </c>
      <c r="B142" s="222" t="s">
        <v>267</v>
      </c>
      <c r="C142" s="202" t="s">
        <v>3</v>
      </c>
      <c r="D142" s="24"/>
      <c r="E142" s="182">
        <v>3</v>
      </c>
      <c r="F142" s="220">
        <f t="shared" ref="F142:F147" si="6">$D142*E142</f>
        <v>0</v>
      </c>
    </row>
    <row r="143" spans="1:6" s="40" customFormat="1" ht="20.100000000000001" customHeight="1">
      <c r="A143" s="221" t="s">
        <v>268</v>
      </c>
      <c r="B143" s="223" t="s">
        <v>269</v>
      </c>
      <c r="C143" s="202" t="s">
        <v>3</v>
      </c>
      <c r="D143" s="24"/>
      <c r="E143" s="182">
        <v>3</v>
      </c>
      <c r="F143" s="220">
        <f t="shared" si="6"/>
        <v>0</v>
      </c>
    </row>
    <row r="144" spans="1:6" ht="20.100000000000001" customHeight="1">
      <c r="A144" s="221" t="s">
        <v>270</v>
      </c>
      <c r="B144" s="223" t="s">
        <v>271</v>
      </c>
      <c r="C144" s="202" t="s">
        <v>3</v>
      </c>
      <c r="D144" s="24"/>
      <c r="E144" s="182">
        <v>3</v>
      </c>
      <c r="F144" s="220">
        <f t="shared" si="6"/>
        <v>0</v>
      </c>
    </row>
    <row r="145" spans="1:6" ht="30" customHeight="1">
      <c r="A145" s="221" t="s">
        <v>272</v>
      </c>
      <c r="B145" s="223" t="s">
        <v>273</v>
      </c>
      <c r="C145" s="202" t="s">
        <v>9</v>
      </c>
      <c r="D145" s="24"/>
      <c r="E145" s="182">
        <v>3.5</v>
      </c>
      <c r="F145" s="220">
        <f t="shared" si="6"/>
        <v>0</v>
      </c>
    </row>
    <row r="146" spans="1:6" s="40" customFormat="1" ht="191.25">
      <c r="A146" s="224">
        <v>10.199999999999999</v>
      </c>
      <c r="B146" s="225" t="s">
        <v>711</v>
      </c>
      <c r="C146" s="159" t="s">
        <v>9</v>
      </c>
      <c r="D146" s="37"/>
      <c r="E146" s="217">
        <v>14</v>
      </c>
      <c r="F146" s="80">
        <f t="shared" si="6"/>
        <v>0</v>
      </c>
    </row>
    <row r="147" spans="1:6" s="40" customFormat="1" ht="65.45" customHeight="1">
      <c r="A147" s="226" t="s">
        <v>765</v>
      </c>
      <c r="B147" s="227" t="s">
        <v>494</v>
      </c>
      <c r="C147" s="159" t="s">
        <v>3</v>
      </c>
      <c r="D147" s="37"/>
      <c r="E147" s="217">
        <v>1</v>
      </c>
      <c r="F147" s="80">
        <f t="shared" si="6"/>
        <v>0</v>
      </c>
    </row>
    <row r="148" spans="1:6" s="230" customFormat="1" ht="51">
      <c r="A148" s="228">
        <v>10.4</v>
      </c>
      <c r="B148" s="229" t="s">
        <v>274</v>
      </c>
      <c r="C148" s="112" t="s">
        <v>3</v>
      </c>
      <c r="D148" s="32"/>
      <c r="E148" s="118">
        <v>15</v>
      </c>
      <c r="F148" s="175">
        <f>$D148*E148</f>
        <v>0</v>
      </c>
    </row>
    <row r="149" spans="1:6" s="230" customFormat="1" ht="280.5">
      <c r="A149" s="228">
        <v>10.5</v>
      </c>
      <c r="B149" s="219" t="s">
        <v>716</v>
      </c>
      <c r="C149" s="127" t="s">
        <v>9</v>
      </c>
      <c r="D149" s="32"/>
      <c r="E149" s="216">
        <v>13</v>
      </c>
      <c r="F149" s="175">
        <f>$D149*E149</f>
        <v>0</v>
      </c>
    </row>
    <row r="150" spans="1:6" s="230" customFormat="1" ht="9.9499999999999993" customHeight="1">
      <c r="A150" s="231"/>
      <c r="B150" s="232"/>
      <c r="C150" s="233"/>
      <c r="D150" s="38"/>
      <c r="E150" s="234"/>
      <c r="F150" s="235"/>
    </row>
    <row r="151" spans="1:6" s="230" customFormat="1" ht="30" customHeight="1">
      <c r="A151" s="228"/>
      <c r="B151" s="236" t="s">
        <v>275</v>
      </c>
      <c r="C151" s="112"/>
      <c r="D151" s="39"/>
      <c r="E151" s="118"/>
      <c r="F151" s="237">
        <f>SUM(F3:F150)</f>
        <v>0</v>
      </c>
    </row>
    <row r="152" spans="1:6" s="59" customFormat="1" ht="30" customHeight="1">
      <c r="A152" s="54" t="s">
        <v>116</v>
      </c>
      <c r="B152" s="55" t="s">
        <v>117</v>
      </c>
      <c r="C152" s="56"/>
      <c r="D152" s="21"/>
      <c r="E152" s="57"/>
      <c r="F152" s="58"/>
    </row>
    <row r="153" spans="1:6" s="59" customFormat="1" ht="30" customHeight="1">
      <c r="A153" s="60"/>
      <c r="B153" s="61" t="s">
        <v>118</v>
      </c>
      <c r="C153" s="62"/>
      <c r="D153" s="27"/>
      <c r="E153" s="63"/>
      <c r="F153" s="64"/>
    </row>
    <row r="154" spans="1:6" s="238" customFormat="1" ht="178.5">
      <c r="A154" s="134"/>
      <c r="B154" s="133" t="s">
        <v>495</v>
      </c>
      <c r="C154" s="139"/>
      <c r="D154" s="22"/>
      <c r="E154" s="113"/>
      <c r="F154" s="95"/>
    </row>
    <row r="155" spans="1:6" s="240" customFormat="1">
      <c r="A155" s="228">
        <v>15.1</v>
      </c>
      <c r="B155" s="110" t="s">
        <v>496</v>
      </c>
      <c r="C155" s="239"/>
      <c r="D155" s="22"/>
      <c r="E155" s="113"/>
      <c r="F155" s="95"/>
    </row>
    <row r="156" spans="1:6" s="240" customFormat="1" ht="89.25">
      <c r="A156" s="86" t="s">
        <v>497</v>
      </c>
      <c r="B156" s="129" t="s">
        <v>498</v>
      </c>
      <c r="C156" s="177"/>
      <c r="D156" s="22"/>
      <c r="E156" s="113"/>
      <c r="F156" s="95"/>
    </row>
    <row r="157" spans="1:6" s="240" customFormat="1" ht="19.5" customHeight="1">
      <c r="A157" s="221" t="s">
        <v>499</v>
      </c>
      <c r="B157" s="136" t="s">
        <v>500</v>
      </c>
      <c r="C157" s="177" t="s">
        <v>501</v>
      </c>
      <c r="D157" s="22"/>
      <c r="E157" s="113">
        <v>22</v>
      </c>
      <c r="F157" s="95">
        <f t="shared" ref="F157:F161" si="7">$D157*E157</f>
        <v>0</v>
      </c>
    </row>
    <row r="158" spans="1:6" s="240" customFormat="1" ht="19.5" customHeight="1">
      <c r="A158" s="221" t="s">
        <v>502</v>
      </c>
      <c r="B158" s="136" t="s">
        <v>503</v>
      </c>
      <c r="C158" s="177" t="s">
        <v>501</v>
      </c>
      <c r="D158" s="22"/>
      <c r="E158" s="113">
        <v>27</v>
      </c>
      <c r="F158" s="95">
        <f t="shared" si="7"/>
        <v>0</v>
      </c>
    </row>
    <row r="159" spans="1:6" s="240" customFormat="1" ht="19.5" customHeight="1">
      <c r="A159" s="221" t="s">
        <v>504</v>
      </c>
      <c r="B159" s="136" t="s">
        <v>505</v>
      </c>
      <c r="C159" s="177" t="s">
        <v>501</v>
      </c>
      <c r="D159" s="22"/>
      <c r="E159" s="113">
        <v>11</v>
      </c>
      <c r="F159" s="95">
        <f t="shared" si="7"/>
        <v>0</v>
      </c>
    </row>
    <row r="160" spans="1:6" s="241" customFormat="1" ht="63.75">
      <c r="A160" s="86" t="s">
        <v>506</v>
      </c>
      <c r="B160" s="129" t="s">
        <v>507</v>
      </c>
      <c r="C160" s="117" t="s">
        <v>3</v>
      </c>
      <c r="D160" s="36"/>
      <c r="E160" s="118">
        <v>8</v>
      </c>
      <c r="F160" s="90">
        <f t="shared" si="7"/>
        <v>0</v>
      </c>
    </row>
    <row r="161" spans="1:6" s="241" customFormat="1" ht="76.5">
      <c r="A161" s="86" t="s">
        <v>508</v>
      </c>
      <c r="B161" s="129" t="s">
        <v>509</v>
      </c>
      <c r="C161" s="117" t="s">
        <v>3</v>
      </c>
      <c r="D161" s="36"/>
      <c r="E161" s="118">
        <v>3</v>
      </c>
      <c r="F161" s="90">
        <f t="shared" si="7"/>
        <v>0</v>
      </c>
    </row>
    <row r="162" spans="1:6" s="240" customFormat="1" ht="89.25">
      <c r="A162" s="86" t="s">
        <v>510</v>
      </c>
      <c r="B162" s="129" t="s">
        <v>511</v>
      </c>
      <c r="C162" s="177"/>
      <c r="D162" s="22"/>
      <c r="E162" s="113"/>
      <c r="F162" s="95"/>
    </row>
    <row r="163" spans="1:6" s="240" customFormat="1" ht="19.5" customHeight="1">
      <c r="A163" s="221" t="s">
        <v>512</v>
      </c>
      <c r="B163" s="136" t="s">
        <v>505</v>
      </c>
      <c r="C163" s="177" t="s">
        <v>501</v>
      </c>
      <c r="D163" s="22"/>
      <c r="E163" s="113">
        <v>17</v>
      </c>
      <c r="F163" s="95">
        <f t="shared" ref="F163" si="8">$D163*E163</f>
        <v>0</v>
      </c>
    </row>
    <row r="164" spans="1:6" s="240" customFormat="1" ht="63.75">
      <c r="A164" s="86" t="s">
        <v>513</v>
      </c>
      <c r="B164" s="129" t="s">
        <v>514</v>
      </c>
      <c r="C164" s="177"/>
      <c r="D164" s="22"/>
      <c r="E164" s="113"/>
      <c r="F164" s="95"/>
    </row>
    <row r="165" spans="1:6" s="240" customFormat="1" ht="19.5" customHeight="1">
      <c r="A165" s="221" t="s">
        <v>515</v>
      </c>
      <c r="B165" s="136" t="s">
        <v>516</v>
      </c>
      <c r="C165" s="177" t="s">
        <v>120</v>
      </c>
      <c r="D165" s="22"/>
      <c r="E165" s="113">
        <v>4</v>
      </c>
      <c r="F165" s="95">
        <f t="shared" ref="F165" si="9">$D165*E165</f>
        <v>0</v>
      </c>
    </row>
    <row r="166" spans="1:6" s="240" customFormat="1" ht="114.75">
      <c r="A166" s="86" t="s">
        <v>517</v>
      </c>
      <c r="B166" s="242" t="s">
        <v>518</v>
      </c>
      <c r="C166" s="177"/>
      <c r="D166" s="22"/>
      <c r="E166" s="113"/>
      <c r="F166" s="95"/>
    </row>
    <row r="167" spans="1:6" s="240" customFormat="1" ht="19.5" customHeight="1">
      <c r="A167" s="221" t="s">
        <v>519</v>
      </c>
      <c r="B167" s="243" t="s">
        <v>520</v>
      </c>
      <c r="C167" s="177" t="s">
        <v>501</v>
      </c>
      <c r="D167" s="22"/>
      <c r="E167" s="113">
        <v>65</v>
      </c>
      <c r="F167" s="95">
        <f t="shared" ref="F167:F169" si="10">$D167*E167</f>
        <v>0</v>
      </c>
    </row>
    <row r="168" spans="1:6" s="240" customFormat="1" ht="18.75" customHeight="1">
      <c r="A168" s="221" t="s">
        <v>521</v>
      </c>
      <c r="B168" s="243" t="s">
        <v>522</v>
      </c>
      <c r="C168" s="177" t="s">
        <v>501</v>
      </c>
      <c r="D168" s="22"/>
      <c r="E168" s="113">
        <v>22</v>
      </c>
      <c r="F168" s="95">
        <f t="shared" si="10"/>
        <v>0</v>
      </c>
    </row>
    <row r="169" spans="1:6" s="244" customFormat="1" ht="102">
      <c r="A169" s="86" t="s">
        <v>523</v>
      </c>
      <c r="B169" s="242" t="s">
        <v>524</v>
      </c>
      <c r="C169" s="117" t="s">
        <v>0</v>
      </c>
      <c r="D169" s="36"/>
      <c r="E169" s="118">
        <v>2</v>
      </c>
      <c r="F169" s="90">
        <f t="shared" si="10"/>
        <v>0</v>
      </c>
    </row>
    <row r="170" spans="1:6" s="155" customFormat="1">
      <c r="A170" s="86" t="s">
        <v>525</v>
      </c>
      <c r="B170" s="110" t="s">
        <v>526</v>
      </c>
      <c r="C170" s="239"/>
      <c r="D170" s="23"/>
      <c r="E170" s="113"/>
      <c r="F170" s="95"/>
    </row>
    <row r="171" spans="1:6" s="155" customFormat="1" ht="76.5">
      <c r="A171" s="245" t="s">
        <v>527</v>
      </c>
      <c r="B171" s="246" t="s">
        <v>528</v>
      </c>
      <c r="C171" s="112" t="s">
        <v>3</v>
      </c>
      <c r="D171" s="36"/>
      <c r="E171" s="118">
        <v>5</v>
      </c>
      <c r="F171" s="90">
        <f t="shared" ref="F171:F175" si="11">$D171*E171</f>
        <v>0</v>
      </c>
    </row>
    <row r="172" spans="1:6" s="155" customFormat="1" ht="63.75">
      <c r="A172" s="245" t="s">
        <v>529</v>
      </c>
      <c r="B172" s="129" t="s">
        <v>530</v>
      </c>
      <c r="C172" s="112" t="s">
        <v>3</v>
      </c>
      <c r="D172" s="36"/>
      <c r="E172" s="118">
        <v>3</v>
      </c>
      <c r="F172" s="90">
        <f t="shared" si="11"/>
        <v>0</v>
      </c>
    </row>
    <row r="173" spans="1:6" s="155" customFormat="1" ht="51">
      <c r="A173" s="245" t="s">
        <v>531</v>
      </c>
      <c r="B173" s="133" t="s">
        <v>532</v>
      </c>
      <c r="C173" s="112" t="s">
        <v>3</v>
      </c>
      <c r="D173" s="36"/>
      <c r="E173" s="118">
        <v>5</v>
      </c>
      <c r="F173" s="90">
        <f t="shared" si="11"/>
        <v>0</v>
      </c>
    </row>
    <row r="174" spans="1:6" s="155" customFormat="1" ht="153">
      <c r="A174" s="245" t="s">
        <v>533</v>
      </c>
      <c r="B174" s="129" t="s">
        <v>740</v>
      </c>
      <c r="C174" s="112" t="s">
        <v>3</v>
      </c>
      <c r="D174" s="36"/>
      <c r="E174" s="118">
        <v>1</v>
      </c>
      <c r="F174" s="90">
        <f t="shared" si="11"/>
        <v>0</v>
      </c>
    </row>
    <row r="175" spans="1:6" s="241" customFormat="1" ht="140.25">
      <c r="A175" s="245" t="s">
        <v>534</v>
      </c>
      <c r="B175" s="129" t="s">
        <v>741</v>
      </c>
      <c r="C175" s="112" t="s">
        <v>3</v>
      </c>
      <c r="D175" s="36"/>
      <c r="E175" s="118">
        <v>1</v>
      </c>
      <c r="F175" s="90">
        <f t="shared" si="11"/>
        <v>0</v>
      </c>
    </row>
    <row r="176" spans="1:6" s="247" customFormat="1">
      <c r="A176" s="221" t="s">
        <v>535</v>
      </c>
      <c r="B176" s="236" t="s">
        <v>708</v>
      </c>
      <c r="C176" s="139"/>
      <c r="D176" s="22"/>
      <c r="E176" s="113"/>
      <c r="F176" s="95"/>
    </row>
    <row r="177" spans="1:6" s="241" customFormat="1" ht="63.75">
      <c r="A177" s="245" t="s">
        <v>536</v>
      </c>
      <c r="B177" s="133" t="s">
        <v>537</v>
      </c>
      <c r="C177" s="112" t="s">
        <v>3</v>
      </c>
      <c r="D177" s="36"/>
      <c r="E177" s="118">
        <v>1</v>
      </c>
      <c r="F177" s="90">
        <f t="shared" ref="F177:F178" si="12">$D177*E177</f>
        <v>0</v>
      </c>
    </row>
    <row r="178" spans="1:6" s="241" customFormat="1" ht="153">
      <c r="A178" s="245" t="s">
        <v>538</v>
      </c>
      <c r="B178" s="133" t="s">
        <v>539</v>
      </c>
      <c r="C178" s="112" t="s">
        <v>3</v>
      </c>
      <c r="D178" s="36"/>
      <c r="E178" s="118">
        <v>1</v>
      </c>
      <c r="F178" s="90">
        <f t="shared" si="12"/>
        <v>0</v>
      </c>
    </row>
    <row r="179" spans="1:6" s="240" customFormat="1">
      <c r="A179" s="228">
        <v>15.2</v>
      </c>
      <c r="B179" s="110" t="s">
        <v>540</v>
      </c>
      <c r="C179" s="239"/>
      <c r="D179" s="22"/>
      <c r="E179" s="113"/>
      <c r="F179" s="95"/>
    </row>
    <row r="180" spans="1:6" s="240" customFormat="1" ht="140.25">
      <c r="A180" s="134" t="s">
        <v>541</v>
      </c>
      <c r="B180" s="133" t="s">
        <v>797</v>
      </c>
      <c r="C180" s="239"/>
      <c r="D180" s="22"/>
      <c r="E180" s="113"/>
      <c r="F180" s="95"/>
    </row>
    <row r="181" spans="1:6" s="247" customFormat="1" ht="20.100000000000001" customHeight="1">
      <c r="A181" s="221" t="s">
        <v>542</v>
      </c>
      <c r="B181" s="136" t="s">
        <v>543</v>
      </c>
      <c r="C181" s="177" t="s">
        <v>501</v>
      </c>
      <c r="D181" s="22"/>
      <c r="E181" s="113">
        <v>80</v>
      </c>
      <c r="F181" s="95">
        <f t="shared" ref="F181:F183" si="13">$D181*E181</f>
        <v>0</v>
      </c>
    </row>
    <row r="182" spans="1:6" s="247" customFormat="1" ht="20.100000000000001" customHeight="1">
      <c r="A182" s="221" t="s">
        <v>544</v>
      </c>
      <c r="B182" s="136" t="s">
        <v>545</v>
      </c>
      <c r="C182" s="177" t="s">
        <v>501</v>
      </c>
      <c r="D182" s="22"/>
      <c r="E182" s="113">
        <v>22</v>
      </c>
      <c r="F182" s="95">
        <f t="shared" si="13"/>
        <v>0</v>
      </c>
    </row>
    <row r="183" spans="1:6" s="230" customFormat="1" ht="20.100000000000001" customHeight="1">
      <c r="A183" s="221" t="s">
        <v>546</v>
      </c>
      <c r="B183" s="136" t="s">
        <v>547</v>
      </c>
      <c r="C183" s="177" t="s">
        <v>501</v>
      </c>
      <c r="D183" s="22"/>
      <c r="E183" s="113">
        <v>11</v>
      </c>
      <c r="F183" s="95">
        <f t="shared" si="13"/>
        <v>0</v>
      </c>
    </row>
    <row r="184" spans="1:6" s="230" customFormat="1" ht="63.75">
      <c r="A184" s="134" t="s">
        <v>548</v>
      </c>
      <c r="B184" s="133" t="s">
        <v>549</v>
      </c>
      <c r="C184" s="139"/>
      <c r="D184" s="22"/>
      <c r="E184" s="113"/>
      <c r="F184" s="95"/>
    </row>
    <row r="185" spans="1:6" s="230" customFormat="1" ht="20.100000000000001" customHeight="1">
      <c r="A185" s="134" t="s">
        <v>551</v>
      </c>
      <c r="B185" s="236" t="s">
        <v>550</v>
      </c>
      <c r="C185" s="139"/>
      <c r="D185" s="22"/>
      <c r="E185" s="113"/>
      <c r="F185" s="95"/>
    </row>
    <row r="186" spans="1:6" s="230" customFormat="1" ht="20.100000000000001" customHeight="1">
      <c r="A186" s="135" t="s">
        <v>766</v>
      </c>
      <c r="B186" s="136" t="s">
        <v>552</v>
      </c>
      <c r="C186" s="139" t="s">
        <v>501</v>
      </c>
      <c r="D186" s="22"/>
      <c r="E186" s="113">
        <v>54</v>
      </c>
      <c r="F186" s="95">
        <f t="shared" ref="F186:F189" si="14">$D186*E186</f>
        <v>0</v>
      </c>
    </row>
    <row r="187" spans="1:6" s="230" customFormat="1" ht="20.100000000000001" customHeight="1">
      <c r="A187" s="135" t="s">
        <v>767</v>
      </c>
      <c r="B187" s="136" t="s">
        <v>553</v>
      </c>
      <c r="C187" s="139" t="s">
        <v>501</v>
      </c>
      <c r="D187" s="22"/>
      <c r="E187" s="113">
        <v>11</v>
      </c>
      <c r="F187" s="95">
        <f t="shared" si="14"/>
        <v>0</v>
      </c>
    </row>
    <row r="188" spans="1:6" s="155" customFormat="1" ht="18" customHeight="1">
      <c r="A188" s="135" t="s">
        <v>768</v>
      </c>
      <c r="B188" s="136" t="s">
        <v>554</v>
      </c>
      <c r="C188" s="139" t="s">
        <v>501</v>
      </c>
      <c r="D188" s="22"/>
      <c r="E188" s="113">
        <v>6</v>
      </c>
      <c r="F188" s="95">
        <f t="shared" si="14"/>
        <v>0</v>
      </c>
    </row>
    <row r="189" spans="1:6" s="244" customFormat="1" ht="51">
      <c r="A189" s="134" t="s">
        <v>555</v>
      </c>
      <c r="B189" s="129" t="s">
        <v>556</v>
      </c>
      <c r="C189" s="117" t="s">
        <v>0</v>
      </c>
      <c r="D189" s="36"/>
      <c r="E189" s="118">
        <v>1</v>
      </c>
      <c r="F189" s="90">
        <f t="shared" si="14"/>
        <v>0</v>
      </c>
    </row>
    <row r="190" spans="1:6" s="238" customFormat="1">
      <c r="A190" s="109">
        <v>15.3</v>
      </c>
      <c r="B190" s="110" t="s">
        <v>557</v>
      </c>
      <c r="C190" s="139"/>
      <c r="D190" s="22"/>
      <c r="E190" s="113"/>
      <c r="F190" s="95"/>
    </row>
    <row r="191" spans="1:6" s="244" customFormat="1" ht="102">
      <c r="A191" s="134" t="s">
        <v>558</v>
      </c>
      <c r="B191" s="248" t="s">
        <v>559</v>
      </c>
      <c r="C191" s="112" t="s">
        <v>560</v>
      </c>
      <c r="D191" s="36"/>
      <c r="E191" s="118">
        <v>664</v>
      </c>
      <c r="F191" s="90">
        <f t="shared" ref="F191:F193" si="15">$D191*E191</f>
        <v>0</v>
      </c>
    </row>
    <row r="192" spans="1:6" s="244" customFormat="1" ht="51">
      <c r="A192" s="134" t="s">
        <v>561</v>
      </c>
      <c r="B192" s="248" t="s">
        <v>562</v>
      </c>
      <c r="C192" s="112" t="s">
        <v>4</v>
      </c>
      <c r="D192" s="36"/>
      <c r="E192" s="118">
        <v>140</v>
      </c>
      <c r="F192" s="90">
        <f t="shared" si="15"/>
        <v>0</v>
      </c>
    </row>
    <row r="193" spans="1:6" s="244" customFormat="1" ht="76.5">
      <c r="A193" s="134" t="s">
        <v>563</v>
      </c>
      <c r="B193" s="248" t="s">
        <v>564</v>
      </c>
      <c r="C193" s="112" t="s">
        <v>9</v>
      </c>
      <c r="D193" s="36"/>
      <c r="E193" s="118">
        <v>27</v>
      </c>
      <c r="F193" s="90">
        <f t="shared" si="15"/>
        <v>0</v>
      </c>
    </row>
    <row r="194" spans="1:6" s="238" customFormat="1" ht="51">
      <c r="A194" s="134" t="s">
        <v>565</v>
      </c>
      <c r="B194" s="248" t="s">
        <v>566</v>
      </c>
      <c r="C194" s="139"/>
      <c r="D194" s="22"/>
      <c r="E194" s="113"/>
      <c r="F194" s="95"/>
    </row>
    <row r="195" spans="1:6" s="238" customFormat="1" ht="20.100000000000001" customHeight="1">
      <c r="A195" s="109" t="s">
        <v>567</v>
      </c>
      <c r="B195" s="249" t="s">
        <v>568</v>
      </c>
      <c r="C195" s="139"/>
      <c r="D195" s="22"/>
      <c r="E195" s="113"/>
      <c r="F195" s="95"/>
    </row>
    <row r="196" spans="1:6" s="238" customFormat="1" ht="20.100000000000001" customHeight="1">
      <c r="A196" s="135" t="s">
        <v>569</v>
      </c>
      <c r="B196" s="250" t="s">
        <v>570</v>
      </c>
      <c r="C196" s="139" t="s">
        <v>3</v>
      </c>
      <c r="D196" s="22"/>
      <c r="E196" s="113"/>
      <c r="F196" s="95">
        <f t="shared" ref="F196:F200" si="16">$D196*E196</f>
        <v>0</v>
      </c>
    </row>
    <row r="197" spans="1:6" s="238" customFormat="1" ht="20.100000000000001" customHeight="1">
      <c r="A197" s="135" t="s">
        <v>571</v>
      </c>
      <c r="B197" s="250" t="s">
        <v>572</v>
      </c>
      <c r="C197" s="139" t="s">
        <v>3</v>
      </c>
      <c r="D197" s="22"/>
      <c r="E197" s="113"/>
      <c r="F197" s="95">
        <f t="shared" si="16"/>
        <v>0</v>
      </c>
    </row>
    <row r="198" spans="1:6" s="238" customFormat="1" ht="20.100000000000001" customHeight="1">
      <c r="A198" s="135" t="s">
        <v>573</v>
      </c>
      <c r="B198" s="250" t="s">
        <v>574</v>
      </c>
      <c r="C198" s="139" t="s">
        <v>3</v>
      </c>
      <c r="D198" s="22"/>
      <c r="E198" s="113">
        <v>4</v>
      </c>
      <c r="F198" s="95">
        <f t="shared" si="16"/>
        <v>0</v>
      </c>
    </row>
    <row r="199" spans="1:6" s="238" customFormat="1" ht="20.100000000000001" customHeight="1">
      <c r="A199" s="135" t="s">
        <v>576</v>
      </c>
      <c r="B199" s="250" t="s">
        <v>575</v>
      </c>
      <c r="C199" s="139" t="s">
        <v>3</v>
      </c>
      <c r="D199" s="22"/>
      <c r="E199" s="113">
        <v>10</v>
      </c>
      <c r="F199" s="95">
        <f t="shared" si="16"/>
        <v>0</v>
      </c>
    </row>
    <row r="200" spans="1:6" s="238" customFormat="1" ht="18.75" customHeight="1">
      <c r="A200" s="135" t="s">
        <v>769</v>
      </c>
      <c r="B200" s="250" t="s">
        <v>577</v>
      </c>
      <c r="C200" s="139" t="s">
        <v>3</v>
      </c>
      <c r="D200" s="22"/>
      <c r="E200" s="113">
        <v>10</v>
      </c>
      <c r="F200" s="95">
        <f t="shared" si="16"/>
        <v>0</v>
      </c>
    </row>
    <row r="201" spans="1:6" s="238" customFormat="1" ht="20.100000000000001" customHeight="1">
      <c r="A201" s="109" t="s">
        <v>578</v>
      </c>
      <c r="B201" s="249" t="s">
        <v>579</v>
      </c>
      <c r="C201" s="139"/>
      <c r="D201" s="22"/>
      <c r="E201" s="113"/>
      <c r="F201" s="95"/>
    </row>
    <row r="202" spans="1:6" s="76" customFormat="1" ht="20.100000000000001" customHeight="1">
      <c r="A202" s="135" t="s">
        <v>770</v>
      </c>
      <c r="B202" s="250" t="s">
        <v>580</v>
      </c>
      <c r="C202" s="139" t="s">
        <v>3</v>
      </c>
      <c r="D202" s="22"/>
      <c r="E202" s="113">
        <v>2</v>
      </c>
      <c r="F202" s="95">
        <f t="shared" ref="F202" si="17">$D202*E202</f>
        <v>0</v>
      </c>
    </row>
    <row r="203" spans="1:6" s="76" customFormat="1" ht="51">
      <c r="A203" s="134" t="s">
        <v>581</v>
      </c>
      <c r="B203" s="251" t="s">
        <v>582</v>
      </c>
      <c r="C203" s="139"/>
      <c r="D203" s="22"/>
      <c r="E203" s="113"/>
      <c r="F203" s="95"/>
    </row>
    <row r="204" spans="1:6" s="76" customFormat="1" ht="20.100000000000001" customHeight="1">
      <c r="A204" s="150" t="s">
        <v>583</v>
      </c>
      <c r="B204" s="152" t="s">
        <v>584</v>
      </c>
      <c r="C204" s="139" t="s">
        <v>3</v>
      </c>
      <c r="D204" s="22"/>
      <c r="E204" s="113">
        <v>15</v>
      </c>
      <c r="F204" s="95">
        <f t="shared" ref="F204:F211" si="18">$D204*E204</f>
        <v>0</v>
      </c>
    </row>
    <row r="205" spans="1:6" s="76" customFormat="1" ht="20.100000000000001" customHeight="1">
      <c r="A205" s="150" t="s">
        <v>771</v>
      </c>
      <c r="B205" s="152" t="s">
        <v>586</v>
      </c>
      <c r="C205" s="139" t="s">
        <v>3</v>
      </c>
      <c r="D205" s="22"/>
      <c r="E205" s="113">
        <v>8</v>
      </c>
      <c r="F205" s="95">
        <f t="shared" si="18"/>
        <v>0</v>
      </c>
    </row>
    <row r="206" spans="1:6" s="76" customFormat="1" ht="20.100000000000001" customHeight="1">
      <c r="A206" s="150" t="s">
        <v>585</v>
      </c>
      <c r="B206" s="152" t="s">
        <v>588</v>
      </c>
      <c r="C206" s="139" t="s">
        <v>3</v>
      </c>
      <c r="D206" s="22"/>
      <c r="E206" s="113">
        <v>14</v>
      </c>
      <c r="F206" s="95">
        <f t="shared" si="18"/>
        <v>0</v>
      </c>
    </row>
    <row r="207" spans="1:6" s="76" customFormat="1" ht="20.100000000000001" customHeight="1">
      <c r="A207" s="150" t="s">
        <v>772</v>
      </c>
      <c r="B207" s="152" t="s">
        <v>590</v>
      </c>
      <c r="C207" s="139" t="s">
        <v>3</v>
      </c>
      <c r="D207" s="22"/>
      <c r="E207" s="113">
        <v>6</v>
      </c>
      <c r="F207" s="95">
        <f t="shared" si="18"/>
        <v>0</v>
      </c>
    </row>
    <row r="208" spans="1:6" s="102" customFormat="1" ht="20.100000000000001" customHeight="1">
      <c r="A208" s="150" t="s">
        <v>587</v>
      </c>
      <c r="B208" s="152" t="s">
        <v>592</v>
      </c>
      <c r="C208" s="139" t="s">
        <v>3</v>
      </c>
      <c r="D208" s="22"/>
      <c r="E208" s="113">
        <v>3</v>
      </c>
      <c r="F208" s="95">
        <f t="shared" si="18"/>
        <v>0</v>
      </c>
    </row>
    <row r="209" spans="1:6" s="102" customFormat="1" ht="20.100000000000001" customHeight="1">
      <c r="A209" s="150" t="s">
        <v>589</v>
      </c>
      <c r="B209" s="152" t="s">
        <v>594</v>
      </c>
      <c r="C209" s="139" t="s">
        <v>3</v>
      </c>
      <c r="D209" s="22"/>
      <c r="E209" s="113">
        <v>1</v>
      </c>
      <c r="F209" s="95">
        <f t="shared" si="18"/>
        <v>0</v>
      </c>
    </row>
    <row r="210" spans="1:6" s="102" customFormat="1" ht="20.100000000000001" customHeight="1">
      <c r="A210" s="150" t="s">
        <v>591</v>
      </c>
      <c r="B210" s="152" t="s">
        <v>595</v>
      </c>
      <c r="C210" s="139" t="s">
        <v>3</v>
      </c>
      <c r="D210" s="22"/>
      <c r="E210" s="113">
        <v>1</v>
      </c>
      <c r="F210" s="95">
        <f t="shared" si="18"/>
        <v>0</v>
      </c>
    </row>
    <row r="211" spans="1:6" s="102" customFormat="1" ht="20.100000000000001" customHeight="1">
      <c r="A211" s="150" t="s">
        <v>593</v>
      </c>
      <c r="B211" s="152" t="s">
        <v>596</v>
      </c>
      <c r="C211" s="139" t="s">
        <v>3</v>
      </c>
      <c r="D211" s="22"/>
      <c r="E211" s="113">
        <v>1</v>
      </c>
      <c r="F211" s="95">
        <f t="shared" si="18"/>
        <v>0</v>
      </c>
    </row>
    <row r="212" spans="1:6" s="76" customFormat="1" ht="51">
      <c r="A212" s="86" t="s">
        <v>597</v>
      </c>
      <c r="B212" s="133" t="s">
        <v>598</v>
      </c>
      <c r="C212" s="139"/>
      <c r="D212" s="22"/>
      <c r="E212" s="113"/>
      <c r="F212" s="95"/>
    </row>
    <row r="213" spans="1:6" s="76" customFormat="1" ht="20.100000000000001" customHeight="1">
      <c r="A213" s="91" t="s">
        <v>599</v>
      </c>
      <c r="B213" s="236" t="s">
        <v>600</v>
      </c>
      <c r="C213" s="139"/>
      <c r="D213" s="22"/>
      <c r="E213" s="113"/>
      <c r="F213" s="95"/>
    </row>
    <row r="214" spans="1:6" s="76" customFormat="1" ht="20.100000000000001" customHeight="1">
      <c r="A214" s="150" t="s">
        <v>601</v>
      </c>
      <c r="B214" s="152" t="s">
        <v>572</v>
      </c>
      <c r="C214" s="139" t="s">
        <v>3</v>
      </c>
      <c r="D214" s="22"/>
      <c r="E214" s="113"/>
      <c r="F214" s="95">
        <f t="shared" ref="F214" si="19">$D214*E214</f>
        <v>0</v>
      </c>
    </row>
    <row r="215" spans="1:6" s="76" customFormat="1" ht="20.100000000000001" customHeight="1">
      <c r="A215" s="150" t="s">
        <v>603</v>
      </c>
      <c r="B215" s="152" t="s">
        <v>602</v>
      </c>
      <c r="C215" s="139" t="s">
        <v>3</v>
      </c>
      <c r="D215" s="22"/>
      <c r="E215" s="113"/>
      <c r="F215" s="95">
        <f t="shared" ref="F215:F221" si="20">$D215*E215</f>
        <v>0</v>
      </c>
    </row>
    <row r="216" spans="1:6" s="76" customFormat="1" ht="20.100000000000001" customHeight="1">
      <c r="A216" s="150" t="s">
        <v>604</v>
      </c>
      <c r="B216" s="152" t="s">
        <v>577</v>
      </c>
      <c r="C216" s="139" t="s">
        <v>3</v>
      </c>
      <c r="D216" s="22"/>
      <c r="E216" s="113"/>
      <c r="F216" s="95">
        <f t="shared" si="20"/>
        <v>0</v>
      </c>
    </row>
    <row r="217" spans="1:6" s="76" customFormat="1" ht="20.100000000000001" customHeight="1">
      <c r="A217" s="150" t="s">
        <v>606</v>
      </c>
      <c r="B217" s="152" t="s">
        <v>605</v>
      </c>
      <c r="C217" s="139" t="s">
        <v>3</v>
      </c>
      <c r="D217" s="22"/>
      <c r="E217" s="113">
        <v>1</v>
      </c>
      <c r="F217" s="95">
        <f t="shared" si="20"/>
        <v>0</v>
      </c>
    </row>
    <row r="218" spans="1:6" s="76" customFormat="1" ht="20.100000000000001" customHeight="1">
      <c r="A218" s="150" t="s">
        <v>608</v>
      </c>
      <c r="B218" s="152" t="s">
        <v>607</v>
      </c>
      <c r="C218" s="139" t="s">
        <v>3</v>
      </c>
      <c r="D218" s="22"/>
      <c r="E218" s="113">
        <v>1</v>
      </c>
      <c r="F218" s="95">
        <f t="shared" si="20"/>
        <v>0</v>
      </c>
    </row>
    <row r="219" spans="1:6" s="76" customFormat="1" ht="20.100000000000001" customHeight="1">
      <c r="A219" s="150" t="s">
        <v>610</v>
      </c>
      <c r="B219" s="152" t="s">
        <v>609</v>
      </c>
      <c r="C219" s="139" t="s">
        <v>3</v>
      </c>
      <c r="D219" s="22"/>
      <c r="E219" s="113">
        <v>2</v>
      </c>
      <c r="F219" s="95">
        <f t="shared" si="20"/>
        <v>0</v>
      </c>
    </row>
    <row r="220" spans="1:6" s="76" customFormat="1" ht="20.100000000000001" customHeight="1">
      <c r="A220" s="150" t="s">
        <v>611</v>
      </c>
      <c r="B220" s="152" t="s">
        <v>580</v>
      </c>
      <c r="C220" s="139" t="s">
        <v>3</v>
      </c>
      <c r="D220" s="22"/>
      <c r="E220" s="113">
        <v>2</v>
      </c>
      <c r="F220" s="95">
        <f t="shared" si="20"/>
        <v>0</v>
      </c>
    </row>
    <row r="221" spans="1:6" s="76" customFormat="1" ht="20.100000000000001" customHeight="1">
      <c r="A221" s="150" t="s">
        <v>783</v>
      </c>
      <c r="B221" s="152" t="s">
        <v>612</v>
      </c>
      <c r="C221" s="139" t="s">
        <v>3</v>
      </c>
      <c r="D221" s="22"/>
      <c r="E221" s="113">
        <v>2</v>
      </c>
      <c r="F221" s="95">
        <f t="shared" si="20"/>
        <v>0</v>
      </c>
    </row>
    <row r="222" spans="1:6" s="76" customFormat="1">
      <c r="A222" s="91" t="s">
        <v>613</v>
      </c>
      <c r="B222" s="236" t="s">
        <v>729</v>
      </c>
      <c r="C222" s="139"/>
      <c r="D222" s="22"/>
      <c r="E222" s="113"/>
      <c r="F222" s="95"/>
    </row>
    <row r="223" spans="1:6" s="240" customFormat="1" ht="20.100000000000001" customHeight="1">
      <c r="A223" s="150" t="s">
        <v>614</v>
      </c>
      <c r="B223" s="152" t="s">
        <v>612</v>
      </c>
      <c r="C223" s="139" t="s">
        <v>3</v>
      </c>
      <c r="D223" s="22"/>
      <c r="E223" s="113"/>
      <c r="F223" s="95">
        <f t="shared" ref="F223" si="21">$D223*E223</f>
        <v>0</v>
      </c>
    </row>
    <row r="224" spans="1:6" s="247" customFormat="1" ht="89.25">
      <c r="A224" s="86" t="s">
        <v>615</v>
      </c>
      <c r="B224" s="133" t="s">
        <v>616</v>
      </c>
      <c r="C224" s="177"/>
      <c r="D224" s="22"/>
      <c r="E224" s="113"/>
      <c r="F224" s="95"/>
    </row>
    <row r="225" spans="1:6" s="241" customFormat="1" ht="35.1" customHeight="1">
      <c r="A225" s="158" t="s">
        <v>617</v>
      </c>
      <c r="B225" s="129" t="s">
        <v>618</v>
      </c>
      <c r="C225" s="117" t="s">
        <v>3</v>
      </c>
      <c r="D225" s="36"/>
      <c r="E225" s="118">
        <v>1</v>
      </c>
      <c r="F225" s="90">
        <f t="shared" ref="F225:F233" si="22">$D225*E225</f>
        <v>0</v>
      </c>
    </row>
    <row r="226" spans="1:6" s="241" customFormat="1" ht="35.1" customHeight="1">
      <c r="A226" s="158" t="s">
        <v>619</v>
      </c>
      <c r="B226" s="129" t="s">
        <v>620</v>
      </c>
      <c r="C226" s="117" t="s">
        <v>3</v>
      </c>
      <c r="D226" s="36"/>
      <c r="E226" s="118">
        <v>1</v>
      </c>
      <c r="F226" s="90">
        <f t="shared" si="22"/>
        <v>0</v>
      </c>
    </row>
    <row r="227" spans="1:6" s="241" customFormat="1" ht="35.1" customHeight="1">
      <c r="A227" s="158" t="s">
        <v>621</v>
      </c>
      <c r="B227" s="129" t="s">
        <v>622</v>
      </c>
      <c r="C227" s="117" t="s">
        <v>3</v>
      </c>
      <c r="D227" s="36"/>
      <c r="E227" s="118">
        <v>3</v>
      </c>
      <c r="F227" s="90">
        <f t="shared" si="22"/>
        <v>0</v>
      </c>
    </row>
    <row r="228" spans="1:6" s="241" customFormat="1" ht="35.1" customHeight="1">
      <c r="A228" s="158" t="s">
        <v>623</v>
      </c>
      <c r="B228" s="129" t="s">
        <v>624</v>
      </c>
      <c r="C228" s="117" t="s">
        <v>3</v>
      </c>
      <c r="D228" s="36"/>
      <c r="E228" s="118">
        <v>1</v>
      </c>
      <c r="F228" s="90">
        <f t="shared" si="22"/>
        <v>0</v>
      </c>
    </row>
    <row r="229" spans="1:6" s="241" customFormat="1" ht="35.1" customHeight="1">
      <c r="A229" s="158" t="s">
        <v>625</v>
      </c>
      <c r="B229" s="129" t="s">
        <v>626</v>
      </c>
      <c r="C229" s="117" t="s">
        <v>3</v>
      </c>
      <c r="D229" s="36"/>
      <c r="E229" s="118">
        <v>2</v>
      </c>
      <c r="F229" s="90">
        <f t="shared" si="22"/>
        <v>0</v>
      </c>
    </row>
    <row r="230" spans="1:6" s="241" customFormat="1" ht="35.1" customHeight="1">
      <c r="A230" s="158" t="s">
        <v>627</v>
      </c>
      <c r="B230" s="129" t="s">
        <v>628</v>
      </c>
      <c r="C230" s="117" t="s">
        <v>3</v>
      </c>
      <c r="D230" s="36"/>
      <c r="E230" s="118">
        <v>1</v>
      </c>
      <c r="F230" s="90">
        <f t="shared" si="22"/>
        <v>0</v>
      </c>
    </row>
    <row r="231" spans="1:6" s="241" customFormat="1" ht="35.1" customHeight="1">
      <c r="A231" s="252" t="s">
        <v>629</v>
      </c>
      <c r="B231" s="129" t="s">
        <v>730</v>
      </c>
      <c r="C231" s="117" t="s">
        <v>3</v>
      </c>
      <c r="D231" s="36"/>
      <c r="E231" s="118">
        <v>1</v>
      </c>
      <c r="F231" s="90">
        <f t="shared" si="22"/>
        <v>0</v>
      </c>
    </row>
    <row r="232" spans="1:6" s="241" customFormat="1" ht="35.1" customHeight="1">
      <c r="A232" s="252" t="s">
        <v>630</v>
      </c>
      <c r="B232" s="129" t="s">
        <v>731</v>
      </c>
      <c r="C232" s="117" t="s">
        <v>3</v>
      </c>
      <c r="D232" s="36"/>
      <c r="E232" s="118"/>
      <c r="F232" s="90">
        <f t="shared" si="22"/>
        <v>0</v>
      </c>
    </row>
    <row r="233" spans="1:6" s="241" customFormat="1" ht="35.1" customHeight="1">
      <c r="A233" s="252" t="s">
        <v>631</v>
      </c>
      <c r="B233" s="129" t="s">
        <v>732</v>
      </c>
      <c r="C233" s="117" t="s">
        <v>3</v>
      </c>
      <c r="D233" s="36"/>
      <c r="E233" s="118">
        <v>1</v>
      </c>
      <c r="F233" s="90">
        <f t="shared" si="22"/>
        <v>0</v>
      </c>
    </row>
    <row r="234" spans="1:6" s="76" customFormat="1" ht="140.25">
      <c r="A234" s="86" t="s">
        <v>632</v>
      </c>
      <c r="B234" s="129" t="s">
        <v>633</v>
      </c>
      <c r="C234" s="177"/>
      <c r="D234" s="22"/>
      <c r="E234" s="113"/>
      <c r="F234" s="95"/>
    </row>
    <row r="235" spans="1:6" s="76" customFormat="1" ht="20.100000000000001" customHeight="1">
      <c r="A235" s="150" t="s">
        <v>634</v>
      </c>
      <c r="B235" s="152" t="s">
        <v>635</v>
      </c>
      <c r="C235" s="139" t="s">
        <v>9</v>
      </c>
      <c r="D235" s="22"/>
      <c r="E235" s="113">
        <v>16</v>
      </c>
      <c r="F235" s="95">
        <f t="shared" ref="F235:F237" si="23">$D235*E235</f>
        <v>0</v>
      </c>
    </row>
    <row r="236" spans="1:6" s="76" customFormat="1" ht="20.100000000000001" customHeight="1">
      <c r="A236" s="150" t="s">
        <v>636</v>
      </c>
      <c r="B236" s="152" t="s">
        <v>637</v>
      </c>
      <c r="C236" s="139" t="s">
        <v>9</v>
      </c>
      <c r="D236" s="22"/>
      <c r="E236" s="113">
        <v>59</v>
      </c>
      <c r="F236" s="95">
        <f t="shared" si="23"/>
        <v>0</v>
      </c>
    </row>
    <row r="237" spans="1:6" s="102" customFormat="1" ht="89.25">
      <c r="A237" s="134" t="s">
        <v>638</v>
      </c>
      <c r="B237" s="129" t="s">
        <v>707</v>
      </c>
      <c r="C237" s="112" t="s">
        <v>0</v>
      </c>
      <c r="D237" s="36"/>
      <c r="E237" s="118"/>
      <c r="F237" s="90">
        <f t="shared" si="23"/>
        <v>0</v>
      </c>
    </row>
    <row r="238" spans="1:6" s="230" customFormat="1" ht="89.25">
      <c r="A238" s="134" t="s">
        <v>639</v>
      </c>
      <c r="B238" s="248" t="s">
        <v>640</v>
      </c>
      <c r="C238" s="139"/>
      <c r="D238" s="22"/>
      <c r="E238" s="113"/>
      <c r="F238" s="95"/>
    </row>
    <row r="239" spans="1:6" s="230" customFormat="1">
      <c r="A239" s="109" t="s">
        <v>641</v>
      </c>
      <c r="B239" s="249" t="s">
        <v>642</v>
      </c>
      <c r="C239" s="139"/>
      <c r="D239" s="22"/>
      <c r="E239" s="113"/>
      <c r="F239" s="95"/>
    </row>
    <row r="240" spans="1:6" s="76" customFormat="1" ht="20.100000000000001" customHeight="1">
      <c r="A240" s="150" t="s">
        <v>643</v>
      </c>
      <c r="B240" s="152" t="s">
        <v>644</v>
      </c>
      <c r="C240" s="139" t="s">
        <v>3</v>
      </c>
      <c r="D240" s="22"/>
      <c r="E240" s="113">
        <v>3</v>
      </c>
      <c r="F240" s="95">
        <f t="shared" ref="F240" si="24">$D240*E240</f>
        <v>0</v>
      </c>
    </row>
    <row r="241" spans="1:6" s="230" customFormat="1" ht="51">
      <c r="A241" s="134" t="s">
        <v>645</v>
      </c>
      <c r="B241" s="255" t="s">
        <v>646</v>
      </c>
      <c r="C241" s="139"/>
      <c r="D241" s="22"/>
      <c r="E241" s="113"/>
      <c r="F241" s="95"/>
    </row>
    <row r="242" spans="1:6" s="76" customFormat="1" ht="20.100000000000001" customHeight="1">
      <c r="A242" s="150" t="s">
        <v>647</v>
      </c>
      <c r="B242" s="152" t="s">
        <v>648</v>
      </c>
      <c r="C242" s="139" t="s">
        <v>3</v>
      </c>
      <c r="D242" s="22"/>
      <c r="E242" s="113">
        <v>5</v>
      </c>
      <c r="F242" s="95">
        <f t="shared" ref="F242:F246" si="25">$D242*E242</f>
        <v>0</v>
      </c>
    </row>
    <row r="243" spans="1:6" s="76" customFormat="1" ht="20.100000000000001" customHeight="1">
      <c r="A243" s="150" t="s">
        <v>649</v>
      </c>
      <c r="B243" s="152" t="s">
        <v>650</v>
      </c>
      <c r="C243" s="139" t="s">
        <v>3</v>
      </c>
      <c r="D243" s="22"/>
      <c r="E243" s="113">
        <v>1</v>
      </c>
      <c r="F243" s="95">
        <f t="shared" si="25"/>
        <v>0</v>
      </c>
    </row>
    <row r="244" spans="1:6" s="76" customFormat="1" ht="20.100000000000001" customHeight="1">
      <c r="A244" s="150" t="s">
        <v>651</v>
      </c>
      <c r="B244" s="152" t="s">
        <v>652</v>
      </c>
      <c r="C244" s="139" t="s">
        <v>3</v>
      </c>
      <c r="D244" s="22"/>
      <c r="E244" s="113">
        <v>5</v>
      </c>
      <c r="F244" s="95">
        <f t="shared" si="25"/>
        <v>0</v>
      </c>
    </row>
    <row r="245" spans="1:6" s="76" customFormat="1" ht="20.100000000000001" customHeight="1">
      <c r="A245" s="150" t="s">
        <v>653</v>
      </c>
      <c r="B245" s="152" t="s">
        <v>654</v>
      </c>
      <c r="C245" s="139" t="s">
        <v>3</v>
      </c>
      <c r="D245" s="22"/>
      <c r="E245" s="113">
        <v>1</v>
      </c>
      <c r="F245" s="95">
        <f t="shared" si="25"/>
        <v>0</v>
      </c>
    </row>
    <row r="246" spans="1:6" s="76" customFormat="1" ht="20.100000000000001" customHeight="1">
      <c r="A246" s="150" t="s">
        <v>655</v>
      </c>
      <c r="B246" s="152" t="s">
        <v>656</v>
      </c>
      <c r="C246" s="139" t="s">
        <v>3</v>
      </c>
      <c r="D246" s="22"/>
      <c r="E246" s="113">
        <v>1</v>
      </c>
      <c r="F246" s="95">
        <f t="shared" si="25"/>
        <v>0</v>
      </c>
    </row>
    <row r="247" spans="1:6" s="76" customFormat="1" ht="76.5">
      <c r="A247" s="134" t="s">
        <v>773</v>
      </c>
      <c r="B247" s="133" t="s">
        <v>657</v>
      </c>
      <c r="C247" s="139"/>
      <c r="D247" s="22"/>
      <c r="E247" s="113"/>
      <c r="F247" s="95"/>
    </row>
    <row r="248" spans="1:6" s="102" customFormat="1" ht="35.1" customHeight="1">
      <c r="A248" s="140" t="s">
        <v>774</v>
      </c>
      <c r="B248" s="256" t="s">
        <v>658</v>
      </c>
      <c r="C248" s="112" t="s">
        <v>3</v>
      </c>
      <c r="D248" s="36"/>
      <c r="E248" s="257"/>
      <c r="F248" s="90">
        <f t="shared" ref="F248" si="26">$D248*E248</f>
        <v>0</v>
      </c>
    </row>
    <row r="249" spans="1:6" s="230" customFormat="1" ht="114.75">
      <c r="A249" s="134" t="s">
        <v>775</v>
      </c>
      <c r="B249" s="248" t="s">
        <v>659</v>
      </c>
      <c r="C249" s="139"/>
      <c r="D249" s="22"/>
      <c r="E249" s="113"/>
      <c r="F249" s="95"/>
    </row>
    <row r="250" spans="1:6" s="76" customFormat="1" ht="20.100000000000001" customHeight="1">
      <c r="A250" s="150" t="s">
        <v>776</v>
      </c>
      <c r="B250" s="152" t="s">
        <v>660</v>
      </c>
      <c r="C250" s="139" t="s">
        <v>9</v>
      </c>
      <c r="D250" s="22"/>
      <c r="E250" s="113">
        <v>16</v>
      </c>
      <c r="F250" s="95">
        <f t="shared" ref="F250:F252" si="27">$D250*E250</f>
        <v>0</v>
      </c>
    </row>
    <row r="251" spans="1:6" s="76" customFormat="1" ht="20.100000000000001" customHeight="1">
      <c r="A251" s="150" t="s">
        <v>777</v>
      </c>
      <c r="B251" s="152" t="s">
        <v>661</v>
      </c>
      <c r="C251" s="139" t="s">
        <v>9</v>
      </c>
      <c r="D251" s="22"/>
      <c r="E251" s="113"/>
      <c r="F251" s="95">
        <f t="shared" si="27"/>
        <v>0</v>
      </c>
    </row>
    <row r="252" spans="1:6" s="155" customFormat="1" ht="63.75">
      <c r="A252" s="134" t="s">
        <v>778</v>
      </c>
      <c r="B252" s="248" t="s">
        <v>662</v>
      </c>
      <c r="C252" s="112" t="s">
        <v>0</v>
      </c>
      <c r="D252" s="36"/>
      <c r="E252" s="118">
        <v>3</v>
      </c>
      <c r="F252" s="90">
        <f t="shared" si="27"/>
        <v>0</v>
      </c>
    </row>
    <row r="253" spans="1:6" s="230" customFormat="1" ht="76.5">
      <c r="A253" s="134">
        <v>15.4</v>
      </c>
      <c r="B253" s="133" t="s">
        <v>663</v>
      </c>
      <c r="C253" s="139"/>
      <c r="D253" s="22"/>
      <c r="E253" s="113"/>
      <c r="F253" s="95"/>
    </row>
    <row r="254" spans="1:6" s="230" customFormat="1" ht="63.75">
      <c r="A254" s="134" t="s">
        <v>664</v>
      </c>
      <c r="B254" s="133" t="s">
        <v>665</v>
      </c>
      <c r="C254" s="139"/>
      <c r="D254" s="22"/>
      <c r="E254" s="113"/>
      <c r="F254" s="95"/>
    </row>
    <row r="255" spans="1:6" s="230" customFormat="1">
      <c r="A255" s="109" t="s">
        <v>666</v>
      </c>
      <c r="B255" s="236" t="s">
        <v>667</v>
      </c>
      <c r="C255" s="139"/>
      <c r="D255" s="22"/>
      <c r="E255" s="113"/>
      <c r="F255" s="95"/>
    </row>
    <row r="256" spans="1:6" s="230" customFormat="1" ht="20.100000000000001" customHeight="1">
      <c r="A256" s="135" t="s">
        <v>668</v>
      </c>
      <c r="B256" s="136" t="s">
        <v>669</v>
      </c>
      <c r="C256" s="139" t="s">
        <v>9</v>
      </c>
      <c r="D256" s="22"/>
      <c r="E256" s="113">
        <v>133</v>
      </c>
      <c r="F256" s="95">
        <f t="shared" ref="F256:F257" si="28">$D256*E256</f>
        <v>0</v>
      </c>
    </row>
    <row r="257" spans="1:6" s="230" customFormat="1" ht="18" customHeight="1">
      <c r="A257" s="135" t="s">
        <v>670</v>
      </c>
      <c r="B257" s="136" t="s">
        <v>671</v>
      </c>
      <c r="C257" s="139" t="s">
        <v>9</v>
      </c>
      <c r="D257" s="22"/>
      <c r="E257" s="113">
        <v>91</v>
      </c>
      <c r="F257" s="95">
        <f t="shared" si="28"/>
        <v>0</v>
      </c>
    </row>
    <row r="258" spans="1:6" s="230" customFormat="1" ht="140.25">
      <c r="A258" s="134" t="s">
        <v>672</v>
      </c>
      <c r="B258" s="133" t="s">
        <v>673</v>
      </c>
      <c r="C258" s="139"/>
      <c r="D258" s="22"/>
      <c r="E258" s="253"/>
      <c r="F258" s="254"/>
    </row>
    <row r="259" spans="1:6" s="230" customFormat="1">
      <c r="A259" s="109" t="s">
        <v>678</v>
      </c>
      <c r="B259" s="236" t="s">
        <v>674</v>
      </c>
      <c r="C259" s="139"/>
      <c r="D259" s="22"/>
      <c r="E259" s="113"/>
      <c r="F259" s="95"/>
    </row>
    <row r="260" spans="1:6" s="230" customFormat="1" ht="18.95" customHeight="1">
      <c r="A260" s="135" t="s">
        <v>679</v>
      </c>
      <c r="B260" s="136" t="s">
        <v>675</v>
      </c>
      <c r="C260" s="139" t="s">
        <v>3</v>
      </c>
      <c r="D260" s="22"/>
      <c r="E260" s="113"/>
      <c r="F260" s="95">
        <f t="shared" ref="F260:F264" si="29">$D260*E260</f>
        <v>0</v>
      </c>
    </row>
    <row r="261" spans="1:6" s="230" customFormat="1" ht="18.95" customHeight="1">
      <c r="A261" s="135" t="s">
        <v>680</v>
      </c>
      <c r="B261" s="136" t="s">
        <v>676</v>
      </c>
      <c r="C261" s="139" t="s">
        <v>3</v>
      </c>
      <c r="D261" s="22"/>
      <c r="E261" s="113"/>
      <c r="F261" s="95">
        <f t="shared" si="29"/>
        <v>0</v>
      </c>
    </row>
    <row r="262" spans="1:6" s="230" customFormat="1" ht="18.95" customHeight="1">
      <c r="A262" s="135" t="s">
        <v>681</v>
      </c>
      <c r="B262" s="136" t="s">
        <v>677</v>
      </c>
      <c r="C262" s="139" t="s">
        <v>3</v>
      </c>
      <c r="D262" s="22"/>
      <c r="E262" s="113"/>
      <c r="F262" s="95">
        <f t="shared" si="29"/>
        <v>0</v>
      </c>
    </row>
    <row r="263" spans="1:6" s="230" customFormat="1" ht="18.95" customHeight="1">
      <c r="A263" s="135" t="s">
        <v>682</v>
      </c>
      <c r="B263" s="136" t="s">
        <v>683</v>
      </c>
      <c r="C263" s="139" t="s">
        <v>3</v>
      </c>
      <c r="D263" s="22"/>
      <c r="E263" s="113"/>
      <c r="F263" s="95">
        <f t="shared" si="29"/>
        <v>0</v>
      </c>
    </row>
    <row r="264" spans="1:6" s="230" customFormat="1" ht="18.95" customHeight="1">
      <c r="A264" s="135" t="s">
        <v>684</v>
      </c>
      <c r="B264" s="136" t="s">
        <v>685</v>
      </c>
      <c r="C264" s="139" t="s">
        <v>3</v>
      </c>
      <c r="D264" s="22"/>
      <c r="E264" s="113"/>
      <c r="F264" s="95">
        <f t="shared" si="29"/>
        <v>0</v>
      </c>
    </row>
    <row r="265" spans="1:6" s="230" customFormat="1" ht="178.5">
      <c r="A265" s="134" t="s">
        <v>686</v>
      </c>
      <c r="B265" s="133" t="s">
        <v>687</v>
      </c>
      <c r="C265" s="139"/>
      <c r="D265" s="22"/>
      <c r="E265" s="253"/>
      <c r="F265" s="254"/>
    </row>
    <row r="266" spans="1:6" s="230" customFormat="1">
      <c r="A266" s="109" t="s">
        <v>688</v>
      </c>
      <c r="B266" s="236" t="s">
        <v>689</v>
      </c>
      <c r="C266" s="139"/>
      <c r="D266" s="22"/>
      <c r="E266" s="113"/>
      <c r="F266" s="95"/>
    </row>
    <row r="267" spans="1:6" s="230" customFormat="1" ht="18.95" customHeight="1">
      <c r="A267" s="135" t="s">
        <v>690</v>
      </c>
      <c r="B267" s="136" t="s">
        <v>675</v>
      </c>
      <c r="C267" s="139" t="s">
        <v>3</v>
      </c>
      <c r="D267" s="22"/>
      <c r="E267" s="113">
        <v>4</v>
      </c>
      <c r="F267" s="95">
        <f t="shared" ref="F267:F275" si="30">$D267*E267</f>
        <v>0</v>
      </c>
    </row>
    <row r="268" spans="1:6" s="230" customFormat="1" ht="18.95" customHeight="1">
      <c r="A268" s="135" t="s">
        <v>691</v>
      </c>
      <c r="B268" s="136" t="s">
        <v>676</v>
      </c>
      <c r="C268" s="139" t="s">
        <v>3</v>
      </c>
      <c r="D268" s="22"/>
      <c r="E268" s="113">
        <v>2</v>
      </c>
      <c r="F268" s="95">
        <f t="shared" si="30"/>
        <v>0</v>
      </c>
    </row>
    <row r="269" spans="1:6" s="230" customFormat="1" ht="18.95" customHeight="1">
      <c r="A269" s="135" t="s">
        <v>692</v>
      </c>
      <c r="B269" s="136" t="s">
        <v>677</v>
      </c>
      <c r="C269" s="139" t="s">
        <v>3</v>
      </c>
      <c r="D269" s="22"/>
      <c r="E269" s="113">
        <v>4</v>
      </c>
      <c r="F269" s="95">
        <f t="shared" si="30"/>
        <v>0</v>
      </c>
    </row>
    <row r="270" spans="1:6" s="230" customFormat="1" ht="18.95" customHeight="1">
      <c r="A270" s="135" t="s">
        <v>693</v>
      </c>
      <c r="B270" s="136" t="s">
        <v>683</v>
      </c>
      <c r="C270" s="139" t="s">
        <v>3</v>
      </c>
      <c r="D270" s="22"/>
      <c r="E270" s="113">
        <v>1</v>
      </c>
      <c r="F270" s="95">
        <f t="shared" si="30"/>
        <v>0</v>
      </c>
    </row>
    <row r="271" spans="1:6" s="230" customFormat="1" ht="18.95" customHeight="1">
      <c r="A271" s="135" t="s">
        <v>694</v>
      </c>
      <c r="B271" s="136" t="s">
        <v>685</v>
      </c>
      <c r="C271" s="139" t="s">
        <v>3</v>
      </c>
      <c r="D271" s="22"/>
      <c r="E271" s="113">
        <v>1</v>
      </c>
      <c r="F271" s="95">
        <f t="shared" si="30"/>
        <v>0</v>
      </c>
    </row>
    <row r="272" spans="1:6" s="155" customFormat="1" ht="191.25">
      <c r="A272" s="134" t="s">
        <v>695</v>
      </c>
      <c r="B272" s="133" t="s">
        <v>733</v>
      </c>
      <c r="C272" s="112" t="s">
        <v>0</v>
      </c>
      <c r="D272" s="36"/>
      <c r="E272" s="118">
        <v>4</v>
      </c>
      <c r="F272" s="90">
        <f t="shared" si="30"/>
        <v>0</v>
      </c>
    </row>
    <row r="273" spans="1:6" s="155" customFormat="1" ht="267.75">
      <c r="A273" s="134" t="s">
        <v>696</v>
      </c>
      <c r="B273" s="133" t="s">
        <v>734</v>
      </c>
      <c r="C273" s="112" t="s">
        <v>0</v>
      </c>
      <c r="D273" s="36"/>
      <c r="E273" s="118"/>
      <c r="F273" s="90">
        <f t="shared" si="30"/>
        <v>0</v>
      </c>
    </row>
    <row r="274" spans="1:6" s="155" customFormat="1" ht="63.75">
      <c r="A274" s="134" t="s">
        <v>697</v>
      </c>
      <c r="B274" s="133" t="s">
        <v>698</v>
      </c>
      <c r="C274" s="258" t="s">
        <v>0</v>
      </c>
      <c r="D274" s="36"/>
      <c r="E274" s="118">
        <v>1</v>
      </c>
      <c r="F274" s="90">
        <f t="shared" si="30"/>
        <v>0</v>
      </c>
    </row>
    <row r="275" spans="1:6" s="40" customFormat="1" ht="51">
      <c r="A275" s="134" t="s">
        <v>699</v>
      </c>
      <c r="B275" s="133" t="s">
        <v>700</v>
      </c>
      <c r="C275" s="112" t="s">
        <v>0</v>
      </c>
      <c r="D275" s="36"/>
      <c r="E275" s="118"/>
      <c r="F275" s="90">
        <f t="shared" si="30"/>
        <v>0</v>
      </c>
    </row>
    <row r="276" spans="1:6" ht="15" customHeight="1">
      <c r="A276" s="109">
        <v>15.5</v>
      </c>
      <c r="B276" s="110" t="s">
        <v>701</v>
      </c>
      <c r="C276" s="139"/>
      <c r="D276" s="22"/>
      <c r="E276" s="113"/>
      <c r="F276" s="95"/>
    </row>
    <row r="277" spans="1:6">
      <c r="A277" s="134" t="s">
        <v>702</v>
      </c>
      <c r="B277" s="248" t="s">
        <v>703</v>
      </c>
      <c r="C277" s="139"/>
      <c r="D277" s="22"/>
      <c r="E277" s="113"/>
      <c r="F277" s="95"/>
    </row>
    <row r="278" spans="1:6" ht="20.100000000000001" customHeight="1">
      <c r="A278" s="135" t="s">
        <v>704</v>
      </c>
      <c r="B278" s="136" t="s">
        <v>705</v>
      </c>
      <c r="C278" s="139" t="s">
        <v>3</v>
      </c>
      <c r="D278" s="22"/>
      <c r="E278" s="113">
        <v>3</v>
      </c>
      <c r="F278" s="95">
        <f t="shared" ref="F278:F279" si="31">$D278*E278</f>
        <v>0</v>
      </c>
    </row>
    <row r="279" spans="1:6" s="155" customFormat="1" ht="63.75">
      <c r="A279" s="228">
        <v>15.6</v>
      </c>
      <c r="B279" s="229" t="s">
        <v>706</v>
      </c>
      <c r="C279" s="112" t="s">
        <v>0</v>
      </c>
      <c r="D279" s="32"/>
      <c r="E279" s="118">
        <v>2</v>
      </c>
      <c r="F279" s="90">
        <f t="shared" si="31"/>
        <v>0</v>
      </c>
    </row>
    <row r="280" spans="1:6" s="230" customFormat="1" ht="9.9499999999999993" customHeight="1">
      <c r="A280" s="231"/>
      <c r="B280" s="232"/>
      <c r="C280" s="233"/>
      <c r="D280" s="38"/>
      <c r="E280" s="234"/>
      <c r="F280" s="235"/>
    </row>
    <row r="281" spans="1:6" s="230" customFormat="1" ht="30" customHeight="1">
      <c r="A281" s="228"/>
      <c r="B281" s="236" t="s">
        <v>119</v>
      </c>
      <c r="C281" s="139"/>
      <c r="D281" s="26"/>
      <c r="E281" s="113"/>
      <c r="F281" s="259">
        <f>SUM(F152:F280)</f>
        <v>0</v>
      </c>
    </row>
    <row r="282" spans="1:6" s="59" customFormat="1" ht="30" customHeight="1">
      <c r="A282" s="54" t="s">
        <v>290</v>
      </c>
      <c r="B282" s="55" t="s">
        <v>291</v>
      </c>
      <c r="C282" s="56"/>
      <c r="D282" s="21"/>
      <c r="E282" s="57"/>
      <c r="F282" s="58"/>
    </row>
    <row r="283" spans="1:6" s="59" customFormat="1" ht="30" customHeight="1">
      <c r="A283" s="60"/>
      <c r="B283" s="61" t="s">
        <v>292</v>
      </c>
      <c r="C283" s="62"/>
      <c r="D283" s="27"/>
      <c r="E283" s="63"/>
      <c r="F283" s="64"/>
    </row>
    <row r="284" spans="1:6" s="230" customFormat="1" ht="89.25">
      <c r="A284" s="134">
        <v>16.100000000000001</v>
      </c>
      <c r="B284" s="260" t="s">
        <v>745</v>
      </c>
      <c r="C284" s="261"/>
      <c r="D284" s="36"/>
      <c r="E284" s="113"/>
      <c r="F284" s="90"/>
    </row>
    <row r="285" spans="1:6" s="230" customFormat="1" ht="20.100000000000001" customHeight="1">
      <c r="A285" s="135" t="s">
        <v>306</v>
      </c>
      <c r="B285" s="136" t="s">
        <v>307</v>
      </c>
      <c r="C285" s="177" t="s">
        <v>3</v>
      </c>
      <c r="D285" s="22"/>
      <c r="E285" s="113">
        <v>2</v>
      </c>
      <c r="F285" s="95">
        <f t="shared" ref="F285:F288" si="32">$D285*E285</f>
        <v>0</v>
      </c>
    </row>
    <row r="286" spans="1:6" s="155" customFormat="1" ht="51">
      <c r="A286" s="140" t="s">
        <v>308</v>
      </c>
      <c r="B286" s="129" t="s">
        <v>309</v>
      </c>
      <c r="C286" s="117" t="s">
        <v>3</v>
      </c>
      <c r="D286" s="36"/>
      <c r="E286" s="118"/>
      <c r="F286" s="90">
        <f t="shared" si="32"/>
        <v>0</v>
      </c>
    </row>
    <row r="287" spans="1:6" s="230" customFormat="1" ht="20.100000000000001" customHeight="1">
      <c r="A287" s="135" t="s">
        <v>310</v>
      </c>
      <c r="B287" s="136" t="s">
        <v>311</v>
      </c>
      <c r="C287" s="177" t="s">
        <v>3</v>
      </c>
      <c r="D287" s="22"/>
      <c r="E287" s="113">
        <v>2</v>
      </c>
      <c r="F287" s="95">
        <f t="shared" si="32"/>
        <v>0</v>
      </c>
    </row>
    <row r="288" spans="1:6" s="155" customFormat="1" ht="51">
      <c r="A288" s="140" t="s">
        <v>312</v>
      </c>
      <c r="B288" s="129" t="s">
        <v>313</v>
      </c>
      <c r="C288" s="117" t="s">
        <v>3</v>
      </c>
      <c r="D288" s="36"/>
      <c r="E288" s="118"/>
      <c r="F288" s="90">
        <f t="shared" si="32"/>
        <v>0</v>
      </c>
    </row>
    <row r="289" spans="1:6" s="40" customFormat="1" ht="89.25">
      <c r="A289" s="130">
        <v>16.2</v>
      </c>
      <c r="B289" s="262" t="s">
        <v>794</v>
      </c>
      <c r="C289" s="263"/>
      <c r="D289" s="47"/>
      <c r="E289" s="264"/>
      <c r="F289" s="95"/>
    </row>
    <row r="290" spans="1:6" s="230" customFormat="1" ht="19.5" customHeight="1">
      <c r="A290" s="109" t="s">
        <v>314</v>
      </c>
      <c r="B290" s="265" t="s">
        <v>785</v>
      </c>
      <c r="C290" s="266"/>
      <c r="D290" s="48"/>
      <c r="E290" s="267"/>
      <c r="F290" s="95"/>
    </row>
    <row r="291" spans="1:6" ht="20.100000000000001" customHeight="1">
      <c r="A291" s="135" t="s">
        <v>315</v>
      </c>
      <c r="B291" s="268" t="s">
        <v>786</v>
      </c>
      <c r="C291" s="269" t="s">
        <v>9</v>
      </c>
      <c r="D291" s="22"/>
      <c r="E291" s="270"/>
      <c r="F291" s="95">
        <f t="shared" ref="F291:F298" si="33">$D291*E291</f>
        <v>0</v>
      </c>
    </row>
    <row r="292" spans="1:6" ht="20.100000000000001" customHeight="1">
      <c r="A292" s="135" t="s">
        <v>316</v>
      </c>
      <c r="B292" s="268" t="s">
        <v>787</v>
      </c>
      <c r="C292" s="269" t="s">
        <v>9</v>
      </c>
      <c r="D292" s="22"/>
      <c r="E292" s="270">
        <v>32</v>
      </c>
      <c r="F292" s="95">
        <f t="shared" si="33"/>
        <v>0</v>
      </c>
    </row>
    <row r="293" spans="1:6" ht="20.100000000000001" customHeight="1">
      <c r="A293" s="135" t="s">
        <v>317</v>
      </c>
      <c r="B293" s="268" t="s">
        <v>784</v>
      </c>
      <c r="C293" s="269" t="s">
        <v>9</v>
      </c>
      <c r="D293" s="22"/>
      <c r="E293" s="270"/>
      <c r="F293" s="95">
        <f t="shared" si="33"/>
        <v>0</v>
      </c>
    </row>
    <row r="294" spans="1:6" ht="20.100000000000001" customHeight="1">
      <c r="A294" s="135" t="s">
        <v>318</v>
      </c>
      <c r="B294" s="268" t="s">
        <v>788</v>
      </c>
      <c r="C294" s="269" t="s">
        <v>9</v>
      </c>
      <c r="D294" s="22"/>
      <c r="E294" s="270"/>
      <c r="F294" s="95">
        <f t="shared" si="33"/>
        <v>0</v>
      </c>
    </row>
    <row r="295" spans="1:6" ht="20.100000000000001" customHeight="1">
      <c r="A295" s="135" t="s">
        <v>319</v>
      </c>
      <c r="B295" s="268" t="s">
        <v>789</v>
      </c>
      <c r="C295" s="269" t="s">
        <v>9</v>
      </c>
      <c r="D295" s="22"/>
      <c r="E295" s="270">
        <v>54</v>
      </c>
      <c r="F295" s="95">
        <f t="shared" si="33"/>
        <v>0</v>
      </c>
    </row>
    <row r="296" spans="1:6" s="230" customFormat="1" ht="32.1" customHeight="1">
      <c r="A296" s="135" t="s">
        <v>320</v>
      </c>
      <c r="B296" s="268" t="s">
        <v>791</v>
      </c>
      <c r="C296" s="269" t="s">
        <v>9</v>
      </c>
      <c r="D296" s="22"/>
      <c r="E296" s="270">
        <v>343</v>
      </c>
      <c r="F296" s="95">
        <f t="shared" si="33"/>
        <v>0</v>
      </c>
    </row>
    <row r="297" spans="1:6" s="230" customFormat="1" ht="32.1" customHeight="1">
      <c r="A297" s="135" t="s">
        <v>321</v>
      </c>
      <c r="B297" s="271" t="s">
        <v>792</v>
      </c>
      <c r="C297" s="269" t="s">
        <v>9</v>
      </c>
      <c r="D297" s="22"/>
      <c r="E297" s="270"/>
      <c r="F297" s="95">
        <f t="shared" si="33"/>
        <v>0</v>
      </c>
    </row>
    <row r="298" spans="1:6" s="230" customFormat="1" ht="32.1" customHeight="1">
      <c r="A298" s="135" t="s">
        <v>322</v>
      </c>
      <c r="B298" s="271" t="s">
        <v>790</v>
      </c>
      <c r="C298" s="269" t="s">
        <v>9</v>
      </c>
      <c r="D298" s="22"/>
      <c r="E298" s="270">
        <v>32</v>
      </c>
      <c r="F298" s="95">
        <f t="shared" si="33"/>
        <v>0</v>
      </c>
    </row>
    <row r="299" spans="1:6" s="230" customFormat="1" ht="76.5">
      <c r="A299" s="130">
        <v>16.3</v>
      </c>
      <c r="B299" s="272" t="s">
        <v>746</v>
      </c>
      <c r="C299" s="273"/>
      <c r="D299" s="49"/>
      <c r="E299" s="274"/>
      <c r="F299" s="95"/>
    </row>
    <row r="300" spans="1:6" s="230" customFormat="1" ht="20.100000000000001" customHeight="1">
      <c r="A300" s="135" t="s">
        <v>323</v>
      </c>
      <c r="B300" s="268" t="s">
        <v>324</v>
      </c>
      <c r="C300" s="269" t="s">
        <v>9</v>
      </c>
      <c r="D300" s="22"/>
      <c r="E300" s="270">
        <v>32</v>
      </c>
      <c r="F300" s="95">
        <f t="shared" ref="F300:F324" si="34">$D300*E300</f>
        <v>0</v>
      </c>
    </row>
    <row r="301" spans="1:6" s="230" customFormat="1" ht="20.100000000000001" customHeight="1">
      <c r="A301" s="135" t="s">
        <v>325</v>
      </c>
      <c r="B301" s="268" t="s">
        <v>330</v>
      </c>
      <c r="C301" s="269" t="s">
        <v>9</v>
      </c>
      <c r="D301" s="22"/>
      <c r="E301" s="270">
        <v>86</v>
      </c>
      <c r="F301" s="95">
        <f t="shared" si="34"/>
        <v>0</v>
      </c>
    </row>
    <row r="302" spans="1:6" s="230" customFormat="1" ht="20.100000000000001" customHeight="1">
      <c r="A302" s="135" t="s">
        <v>326</v>
      </c>
      <c r="B302" s="268" t="s">
        <v>332</v>
      </c>
      <c r="C302" s="139" t="s">
        <v>9</v>
      </c>
      <c r="D302" s="22"/>
      <c r="E302" s="270">
        <v>6</v>
      </c>
      <c r="F302" s="95">
        <f t="shared" si="34"/>
        <v>0</v>
      </c>
    </row>
    <row r="303" spans="1:6" s="230" customFormat="1" ht="20.100000000000001" customHeight="1">
      <c r="A303" s="135" t="s">
        <v>327</v>
      </c>
      <c r="B303" s="268" t="s">
        <v>334</v>
      </c>
      <c r="C303" s="139" t="s">
        <v>9</v>
      </c>
      <c r="D303" s="22"/>
      <c r="E303" s="270">
        <v>16</v>
      </c>
      <c r="F303" s="95">
        <f t="shared" si="34"/>
        <v>0</v>
      </c>
    </row>
    <row r="304" spans="1:6" s="230" customFormat="1" ht="20.100000000000001" customHeight="1">
      <c r="A304" s="135" t="s">
        <v>328</v>
      </c>
      <c r="B304" s="268" t="s">
        <v>336</v>
      </c>
      <c r="C304" s="139" t="s">
        <v>9</v>
      </c>
      <c r="D304" s="22"/>
      <c r="E304" s="270">
        <v>16</v>
      </c>
      <c r="F304" s="95">
        <f t="shared" si="34"/>
        <v>0</v>
      </c>
    </row>
    <row r="305" spans="1:6" s="230" customFormat="1" ht="20.100000000000001" customHeight="1">
      <c r="A305" s="135" t="s">
        <v>329</v>
      </c>
      <c r="B305" s="268" t="s">
        <v>337</v>
      </c>
      <c r="C305" s="139" t="s">
        <v>9</v>
      </c>
      <c r="D305" s="22"/>
      <c r="E305" s="270">
        <v>11</v>
      </c>
      <c r="F305" s="95">
        <f t="shared" si="34"/>
        <v>0</v>
      </c>
    </row>
    <row r="306" spans="1:6" s="155" customFormat="1" ht="76.5">
      <c r="A306" s="140" t="s">
        <v>793</v>
      </c>
      <c r="B306" s="275" t="s">
        <v>717</v>
      </c>
      <c r="C306" s="112" t="s">
        <v>9</v>
      </c>
      <c r="D306" s="36"/>
      <c r="E306" s="276">
        <v>22</v>
      </c>
      <c r="F306" s="90">
        <f t="shared" si="34"/>
        <v>0</v>
      </c>
    </row>
    <row r="307" spans="1:6" s="155" customFormat="1" ht="76.5">
      <c r="A307" s="140" t="s">
        <v>331</v>
      </c>
      <c r="B307" s="275" t="s">
        <v>718</v>
      </c>
      <c r="C307" s="112" t="s">
        <v>9</v>
      </c>
      <c r="D307" s="36"/>
      <c r="E307" s="276">
        <v>11</v>
      </c>
      <c r="F307" s="90">
        <f t="shared" si="34"/>
        <v>0</v>
      </c>
    </row>
    <row r="308" spans="1:6" s="230" customFormat="1" ht="20.100000000000001" customHeight="1">
      <c r="A308" s="135" t="s">
        <v>333</v>
      </c>
      <c r="B308" s="136" t="s">
        <v>338</v>
      </c>
      <c r="C308" s="177" t="s">
        <v>9</v>
      </c>
      <c r="D308" s="22"/>
      <c r="E308" s="270">
        <v>6</v>
      </c>
      <c r="F308" s="95">
        <f t="shared" si="34"/>
        <v>0</v>
      </c>
    </row>
    <row r="309" spans="1:6" s="230" customFormat="1" ht="20.100000000000001" customHeight="1">
      <c r="A309" s="135" t="s">
        <v>335</v>
      </c>
      <c r="B309" s="136" t="s">
        <v>339</v>
      </c>
      <c r="C309" s="177" t="s">
        <v>9</v>
      </c>
      <c r="D309" s="22"/>
      <c r="E309" s="270">
        <v>6</v>
      </c>
      <c r="F309" s="95">
        <f t="shared" si="34"/>
        <v>0</v>
      </c>
    </row>
    <row r="310" spans="1:6" s="230" customFormat="1" ht="114.75">
      <c r="A310" s="130">
        <v>16.399999999999999</v>
      </c>
      <c r="B310" s="277" t="s">
        <v>747</v>
      </c>
      <c r="C310" s="273"/>
      <c r="D310" s="49"/>
      <c r="E310" s="274"/>
      <c r="F310" s="95"/>
    </row>
    <row r="311" spans="1:6" ht="20.100000000000001" customHeight="1">
      <c r="A311" s="135" t="s">
        <v>340</v>
      </c>
      <c r="B311" s="278" t="s">
        <v>341</v>
      </c>
      <c r="C311" s="269" t="s">
        <v>120</v>
      </c>
      <c r="D311" s="48"/>
      <c r="E311" s="270">
        <v>12</v>
      </c>
      <c r="F311" s="95">
        <f t="shared" si="34"/>
        <v>0</v>
      </c>
    </row>
    <row r="312" spans="1:6" ht="20.100000000000001" customHeight="1">
      <c r="A312" s="135" t="s">
        <v>342</v>
      </c>
      <c r="B312" s="278" t="s">
        <v>343</v>
      </c>
      <c r="C312" s="269" t="s">
        <v>120</v>
      </c>
      <c r="D312" s="48"/>
      <c r="E312" s="270">
        <v>3</v>
      </c>
      <c r="F312" s="95">
        <f t="shared" si="34"/>
        <v>0</v>
      </c>
    </row>
    <row r="313" spans="1:6" ht="20.100000000000001" customHeight="1">
      <c r="A313" s="135" t="s">
        <v>344</v>
      </c>
      <c r="B313" s="278" t="s">
        <v>345</v>
      </c>
      <c r="C313" s="269" t="s">
        <v>120</v>
      </c>
      <c r="D313" s="48"/>
      <c r="E313" s="270">
        <v>34</v>
      </c>
      <c r="F313" s="95">
        <f t="shared" si="34"/>
        <v>0</v>
      </c>
    </row>
    <row r="314" spans="1:6" ht="20.100000000000001" customHeight="1">
      <c r="A314" s="135" t="s">
        <v>346</v>
      </c>
      <c r="B314" s="278" t="s">
        <v>347</v>
      </c>
      <c r="C314" s="269" t="s">
        <v>120</v>
      </c>
      <c r="D314" s="48"/>
      <c r="E314" s="270">
        <v>17</v>
      </c>
      <c r="F314" s="95">
        <f t="shared" si="34"/>
        <v>0</v>
      </c>
    </row>
    <row r="315" spans="1:6" ht="20.100000000000001" customHeight="1">
      <c r="A315" s="135" t="s">
        <v>348</v>
      </c>
      <c r="B315" s="278" t="s">
        <v>349</v>
      </c>
      <c r="C315" s="269" t="s">
        <v>120</v>
      </c>
      <c r="D315" s="48"/>
      <c r="E315" s="270">
        <v>2</v>
      </c>
      <c r="F315" s="95">
        <f t="shared" si="34"/>
        <v>0</v>
      </c>
    </row>
    <row r="316" spans="1:6" s="40" customFormat="1" ht="32.1" customHeight="1">
      <c r="A316" s="140" t="s">
        <v>350</v>
      </c>
      <c r="B316" s="129" t="s">
        <v>351</v>
      </c>
      <c r="C316" s="117" t="s">
        <v>120</v>
      </c>
      <c r="D316" s="36"/>
      <c r="E316" s="118">
        <v>4</v>
      </c>
      <c r="F316" s="90">
        <f t="shared" si="34"/>
        <v>0</v>
      </c>
    </row>
    <row r="317" spans="1:6" s="40" customFormat="1" ht="20.100000000000001" customHeight="1">
      <c r="A317" s="135" t="s">
        <v>352</v>
      </c>
      <c r="B317" s="136" t="s">
        <v>353</v>
      </c>
      <c r="C317" s="177" t="s">
        <v>120</v>
      </c>
      <c r="D317" s="22"/>
      <c r="E317" s="113">
        <v>1</v>
      </c>
      <c r="F317" s="95">
        <f t="shared" si="34"/>
        <v>0</v>
      </c>
    </row>
    <row r="318" spans="1:6" s="40" customFormat="1" ht="32.1" customHeight="1">
      <c r="A318" s="140" t="s">
        <v>354</v>
      </c>
      <c r="B318" s="129" t="s">
        <v>355</v>
      </c>
      <c r="C318" s="117" t="s">
        <v>120</v>
      </c>
      <c r="D318" s="36"/>
      <c r="E318" s="118">
        <v>4</v>
      </c>
      <c r="F318" s="90">
        <f t="shared" si="34"/>
        <v>0</v>
      </c>
    </row>
    <row r="319" spans="1:6" s="40" customFormat="1" ht="51">
      <c r="A319" s="140" t="s">
        <v>356</v>
      </c>
      <c r="B319" s="275" t="s">
        <v>357</v>
      </c>
      <c r="C319" s="258" t="s">
        <v>120</v>
      </c>
      <c r="D319" s="50"/>
      <c r="E319" s="276">
        <v>4</v>
      </c>
      <c r="F319" s="90">
        <f t="shared" si="34"/>
        <v>0</v>
      </c>
    </row>
    <row r="320" spans="1:6" s="40" customFormat="1" ht="35.1" customHeight="1">
      <c r="A320" s="140" t="s">
        <v>358</v>
      </c>
      <c r="B320" s="129" t="s">
        <v>359</v>
      </c>
      <c r="C320" s="117" t="s">
        <v>120</v>
      </c>
      <c r="D320" s="36"/>
      <c r="E320" s="118">
        <v>1</v>
      </c>
      <c r="F320" s="90">
        <f t="shared" si="34"/>
        <v>0</v>
      </c>
    </row>
    <row r="321" spans="1:6" s="230" customFormat="1" ht="127.5">
      <c r="A321" s="134">
        <v>16.5</v>
      </c>
      <c r="B321" s="129" t="s">
        <v>748</v>
      </c>
      <c r="C321" s="177"/>
      <c r="D321" s="36"/>
      <c r="E321" s="113"/>
      <c r="F321" s="95"/>
    </row>
    <row r="322" spans="1:6" s="230" customFormat="1" ht="20.100000000000001" customHeight="1">
      <c r="A322" s="135" t="s">
        <v>360</v>
      </c>
      <c r="B322" s="136" t="s">
        <v>361</v>
      </c>
      <c r="C322" s="177" t="s">
        <v>3</v>
      </c>
      <c r="D322" s="22"/>
      <c r="E322" s="113">
        <v>8</v>
      </c>
      <c r="F322" s="95">
        <f t="shared" si="34"/>
        <v>0</v>
      </c>
    </row>
    <row r="323" spans="1:6" s="230" customFormat="1" ht="20.100000000000001" customHeight="1">
      <c r="A323" s="135" t="s">
        <v>362</v>
      </c>
      <c r="B323" s="136" t="s">
        <v>363</v>
      </c>
      <c r="C323" s="177" t="s">
        <v>3</v>
      </c>
      <c r="D323" s="22"/>
      <c r="E323" s="113">
        <v>2</v>
      </c>
      <c r="F323" s="95">
        <f t="shared" si="34"/>
        <v>0</v>
      </c>
    </row>
    <row r="324" spans="1:6" s="230" customFormat="1" ht="20.100000000000001" customHeight="1">
      <c r="A324" s="135" t="s">
        <v>364</v>
      </c>
      <c r="B324" s="136" t="s">
        <v>365</v>
      </c>
      <c r="C324" s="177" t="s">
        <v>3</v>
      </c>
      <c r="D324" s="22"/>
      <c r="E324" s="113">
        <v>1</v>
      </c>
      <c r="F324" s="95">
        <f t="shared" si="34"/>
        <v>0</v>
      </c>
    </row>
    <row r="325" spans="1:6" s="40" customFormat="1" ht="102">
      <c r="A325" s="130">
        <v>16.600000000000001</v>
      </c>
      <c r="B325" s="279" t="s">
        <v>749</v>
      </c>
      <c r="C325" s="273"/>
      <c r="D325" s="49"/>
      <c r="E325" s="274"/>
      <c r="F325" s="95"/>
    </row>
    <row r="326" spans="1:6" ht="20.100000000000001" customHeight="1">
      <c r="A326" s="109" t="s">
        <v>366</v>
      </c>
      <c r="B326" s="265" t="s">
        <v>367</v>
      </c>
      <c r="C326" s="266"/>
      <c r="D326" s="48"/>
      <c r="E326" s="267"/>
      <c r="F326" s="95"/>
    </row>
    <row r="327" spans="1:6" ht="20.100000000000001" customHeight="1">
      <c r="A327" s="135" t="s">
        <v>368</v>
      </c>
      <c r="B327" s="268" t="s">
        <v>369</v>
      </c>
      <c r="C327" s="269" t="s">
        <v>120</v>
      </c>
      <c r="D327" s="22"/>
      <c r="E327" s="270">
        <v>15</v>
      </c>
      <c r="F327" s="95">
        <f t="shared" ref="F327:F330" si="35">$D327*E327</f>
        <v>0</v>
      </c>
    </row>
    <row r="328" spans="1:6" ht="20.100000000000001" customHeight="1">
      <c r="A328" s="135" t="s">
        <v>370</v>
      </c>
      <c r="B328" s="136" t="s">
        <v>371</v>
      </c>
      <c r="C328" s="177" t="s">
        <v>120</v>
      </c>
      <c r="D328" s="22"/>
      <c r="E328" s="113">
        <v>4</v>
      </c>
      <c r="F328" s="95">
        <f t="shared" si="35"/>
        <v>0</v>
      </c>
    </row>
    <row r="329" spans="1:6" ht="20.100000000000001" customHeight="1">
      <c r="A329" s="135" t="s">
        <v>372</v>
      </c>
      <c r="B329" s="136" t="s">
        <v>373</v>
      </c>
      <c r="C329" s="177" t="s">
        <v>120</v>
      </c>
      <c r="D329" s="22"/>
      <c r="E329" s="113">
        <v>4</v>
      </c>
      <c r="F329" s="95">
        <f t="shared" si="35"/>
        <v>0</v>
      </c>
    </row>
    <row r="330" spans="1:6" ht="20.100000000000001" customHeight="1">
      <c r="A330" s="135" t="s">
        <v>374</v>
      </c>
      <c r="B330" s="136" t="s">
        <v>375</v>
      </c>
      <c r="C330" s="177" t="s">
        <v>120</v>
      </c>
      <c r="D330" s="22"/>
      <c r="E330" s="113">
        <v>2</v>
      </c>
      <c r="F330" s="95">
        <f t="shared" si="35"/>
        <v>0</v>
      </c>
    </row>
    <row r="331" spans="1:6" ht="20.100000000000001" customHeight="1">
      <c r="A331" s="109" t="s">
        <v>376</v>
      </c>
      <c r="B331" s="265" t="s">
        <v>377</v>
      </c>
      <c r="C331" s="266"/>
      <c r="D331" s="48"/>
      <c r="E331" s="267"/>
      <c r="F331" s="95"/>
    </row>
    <row r="332" spans="1:6" s="230" customFormat="1" ht="20.100000000000001" customHeight="1">
      <c r="A332" s="135" t="s">
        <v>378</v>
      </c>
      <c r="B332" s="268" t="s">
        <v>379</v>
      </c>
      <c r="C332" s="269" t="s">
        <v>120</v>
      </c>
      <c r="D332" s="22"/>
      <c r="E332" s="270">
        <v>30</v>
      </c>
      <c r="F332" s="95">
        <f t="shared" ref="F332:F339" si="36">$D332*E332</f>
        <v>0</v>
      </c>
    </row>
    <row r="333" spans="1:6" s="230" customFormat="1" ht="20.100000000000001" customHeight="1">
      <c r="A333" s="135" t="s">
        <v>380</v>
      </c>
      <c r="B333" s="268" t="s">
        <v>381</v>
      </c>
      <c r="C333" s="269" t="s">
        <v>120</v>
      </c>
      <c r="D333" s="22"/>
      <c r="E333" s="270">
        <v>2</v>
      </c>
      <c r="F333" s="95">
        <f t="shared" si="36"/>
        <v>0</v>
      </c>
    </row>
    <row r="334" spans="1:6" s="230" customFormat="1" ht="20.100000000000001" customHeight="1">
      <c r="A334" s="135" t="s">
        <v>382</v>
      </c>
      <c r="B334" s="268" t="s">
        <v>383</v>
      </c>
      <c r="C334" s="269" t="s">
        <v>120</v>
      </c>
      <c r="D334" s="22"/>
      <c r="E334" s="270">
        <v>8</v>
      </c>
      <c r="F334" s="95">
        <f t="shared" si="36"/>
        <v>0</v>
      </c>
    </row>
    <row r="335" spans="1:6" s="230" customFormat="1" ht="20.100000000000001" customHeight="1">
      <c r="A335" s="135" t="s">
        <v>384</v>
      </c>
      <c r="B335" s="268" t="s">
        <v>385</v>
      </c>
      <c r="C335" s="269" t="s">
        <v>120</v>
      </c>
      <c r="D335" s="48"/>
      <c r="E335" s="270">
        <v>8</v>
      </c>
      <c r="F335" s="95">
        <f t="shared" si="36"/>
        <v>0</v>
      </c>
    </row>
    <row r="336" spans="1:6" s="155" customFormat="1" ht="35.1" customHeight="1">
      <c r="A336" s="140" t="s">
        <v>387</v>
      </c>
      <c r="B336" s="280" t="s">
        <v>726</v>
      </c>
      <c r="C336" s="258" t="s">
        <v>120</v>
      </c>
      <c r="D336" s="50"/>
      <c r="E336" s="276">
        <v>1</v>
      </c>
      <c r="F336" s="90">
        <f t="shared" ref="F336" si="37">$D336*E336</f>
        <v>0</v>
      </c>
    </row>
    <row r="337" spans="1:6" s="230" customFormat="1" ht="20.100000000000001" customHeight="1">
      <c r="A337" s="135" t="s">
        <v>389</v>
      </c>
      <c r="B337" s="268" t="s">
        <v>386</v>
      </c>
      <c r="C337" s="269" t="s">
        <v>120</v>
      </c>
      <c r="D337" s="48"/>
      <c r="E337" s="270">
        <v>1</v>
      </c>
      <c r="F337" s="95">
        <f t="shared" si="36"/>
        <v>0</v>
      </c>
    </row>
    <row r="338" spans="1:6" s="230" customFormat="1" ht="20.100000000000001" customHeight="1">
      <c r="A338" s="135" t="s">
        <v>724</v>
      </c>
      <c r="B338" s="268" t="s">
        <v>388</v>
      </c>
      <c r="C338" s="269" t="s">
        <v>120</v>
      </c>
      <c r="D338" s="48"/>
      <c r="E338" s="270">
        <v>24</v>
      </c>
      <c r="F338" s="95">
        <f t="shared" si="36"/>
        <v>0</v>
      </c>
    </row>
    <row r="339" spans="1:6" s="230" customFormat="1" ht="20.100000000000001" customHeight="1">
      <c r="A339" s="135" t="s">
        <v>725</v>
      </c>
      <c r="B339" s="268" t="s">
        <v>390</v>
      </c>
      <c r="C339" s="269" t="s">
        <v>120</v>
      </c>
      <c r="D339" s="48"/>
      <c r="E339" s="270">
        <v>2</v>
      </c>
      <c r="F339" s="95">
        <f t="shared" si="36"/>
        <v>0</v>
      </c>
    </row>
    <row r="340" spans="1:6" ht="20.100000000000001" customHeight="1">
      <c r="A340" s="109">
        <v>16.7</v>
      </c>
      <c r="B340" s="281" t="s">
        <v>391</v>
      </c>
      <c r="C340" s="266"/>
      <c r="D340" s="48"/>
      <c r="E340" s="267"/>
      <c r="F340" s="95"/>
    </row>
    <row r="341" spans="1:6" s="40" customFormat="1" ht="63.75">
      <c r="A341" s="134" t="s">
        <v>392</v>
      </c>
      <c r="B341" s="282" t="s">
        <v>393</v>
      </c>
      <c r="C341" s="283"/>
      <c r="D341" s="50"/>
      <c r="E341" s="284"/>
      <c r="F341" s="95"/>
    </row>
    <row r="342" spans="1:6" s="230" customFormat="1" ht="20.100000000000001" customHeight="1">
      <c r="A342" s="135" t="s">
        <v>394</v>
      </c>
      <c r="B342" s="268" t="s">
        <v>395</v>
      </c>
      <c r="C342" s="139" t="s">
        <v>3</v>
      </c>
      <c r="D342" s="22"/>
      <c r="E342" s="113">
        <v>1</v>
      </c>
      <c r="F342" s="95">
        <f t="shared" ref="F342:F346" si="38">$D342*E342</f>
        <v>0</v>
      </c>
    </row>
    <row r="343" spans="1:6" s="230" customFormat="1" ht="20.100000000000001" customHeight="1">
      <c r="A343" s="135" t="s">
        <v>396</v>
      </c>
      <c r="B343" s="268" t="s">
        <v>397</v>
      </c>
      <c r="C343" s="139" t="s">
        <v>3</v>
      </c>
      <c r="D343" s="22"/>
      <c r="E343" s="149">
        <v>12</v>
      </c>
      <c r="F343" s="95">
        <f t="shared" si="38"/>
        <v>0</v>
      </c>
    </row>
    <row r="344" spans="1:6" s="230" customFormat="1" ht="20.100000000000001" customHeight="1">
      <c r="A344" s="135" t="s">
        <v>398</v>
      </c>
      <c r="B344" s="268" t="s">
        <v>399</v>
      </c>
      <c r="C344" s="139" t="s">
        <v>3</v>
      </c>
      <c r="D344" s="22"/>
      <c r="E344" s="149">
        <v>4</v>
      </c>
      <c r="F344" s="95">
        <f t="shared" si="38"/>
        <v>0</v>
      </c>
    </row>
    <row r="345" spans="1:6" s="230" customFormat="1" ht="20.100000000000001" customHeight="1">
      <c r="A345" s="135" t="s">
        <v>400</v>
      </c>
      <c r="B345" s="268" t="s">
        <v>401</v>
      </c>
      <c r="C345" s="139" t="s">
        <v>3</v>
      </c>
      <c r="D345" s="22"/>
      <c r="E345" s="149"/>
      <c r="F345" s="95">
        <f t="shared" si="38"/>
        <v>0</v>
      </c>
    </row>
    <row r="346" spans="1:6" s="230" customFormat="1" ht="20.100000000000001" customHeight="1">
      <c r="A346" s="135" t="s">
        <v>402</v>
      </c>
      <c r="B346" s="268" t="s">
        <v>403</v>
      </c>
      <c r="C346" s="139" t="s">
        <v>3</v>
      </c>
      <c r="D346" s="22"/>
      <c r="E346" s="149">
        <v>2</v>
      </c>
      <c r="F346" s="95">
        <f t="shared" si="38"/>
        <v>0</v>
      </c>
    </row>
    <row r="347" spans="1:6" s="40" customFormat="1" ht="60.75" customHeight="1">
      <c r="A347" s="134" t="s">
        <v>404</v>
      </c>
      <c r="B347" s="282" t="s">
        <v>405</v>
      </c>
      <c r="C347" s="283"/>
      <c r="D347" s="50"/>
      <c r="E347" s="284"/>
      <c r="F347" s="95"/>
    </row>
    <row r="348" spans="1:6" s="230" customFormat="1" ht="24.95" customHeight="1">
      <c r="A348" s="135" t="s">
        <v>406</v>
      </c>
      <c r="B348" s="268" t="s">
        <v>407</v>
      </c>
      <c r="C348" s="139" t="s">
        <v>3</v>
      </c>
      <c r="D348" s="22"/>
      <c r="E348" s="149">
        <v>1</v>
      </c>
      <c r="F348" s="95">
        <f t="shared" ref="F348" si="39">$D348*E348</f>
        <v>0</v>
      </c>
    </row>
    <row r="349" spans="1:6" s="230" customFormat="1" ht="89.25">
      <c r="A349" s="130">
        <v>16.8</v>
      </c>
      <c r="B349" s="272" t="s">
        <v>750</v>
      </c>
      <c r="C349" s="273"/>
      <c r="D349" s="49"/>
      <c r="E349" s="274"/>
      <c r="F349" s="95"/>
    </row>
    <row r="350" spans="1:6" s="230" customFormat="1" ht="20.100000000000001" customHeight="1">
      <c r="A350" s="109" t="s">
        <v>408</v>
      </c>
      <c r="B350" s="265" t="s">
        <v>409</v>
      </c>
      <c r="C350" s="266"/>
      <c r="D350" s="48"/>
      <c r="E350" s="267"/>
      <c r="F350" s="95"/>
    </row>
    <row r="351" spans="1:6" s="155" customFormat="1" ht="45" customHeight="1">
      <c r="A351" s="140" t="s">
        <v>410</v>
      </c>
      <c r="B351" s="129" t="s">
        <v>411</v>
      </c>
      <c r="C351" s="112" t="s">
        <v>3</v>
      </c>
      <c r="D351" s="36"/>
      <c r="E351" s="118">
        <v>4</v>
      </c>
      <c r="F351" s="90">
        <f t="shared" ref="F351:F354" si="40">$D351*E351</f>
        <v>0</v>
      </c>
    </row>
    <row r="352" spans="1:6" s="155" customFormat="1" ht="76.5">
      <c r="A352" s="140" t="s">
        <v>412</v>
      </c>
      <c r="B352" s="129" t="s">
        <v>413</v>
      </c>
      <c r="C352" s="112" t="s">
        <v>3</v>
      </c>
      <c r="D352" s="36"/>
      <c r="E352" s="118"/>
      <c r="F352" s="90">
        <f t="shared" si="40"/>
        <v>0</v>
      </c>
    </row>
    <row r="353" spans="1:6" ht="20.100000000000001" customHeight="1">
      <c r="A353" s="135" t="s">
        <v>414</v>
      </c>
      <c r="B353" s="268" t="s">
        <v>415</v>
      </c>
      <c r="C353" s="139" t="s">
        <v>3</v>
      </c>
      <c r="D353" s="22"/>
      <c r="E353" s="113">
        <v>1</v>
      </c>
      <c r="F353" s="95">
        <f t="shared" si="40"/>
        <v>0</v>
      </c>
    </row>
    <row r="354" spans="1:6" ht="20.100000000000001" customHeight="1">
      <c r="A354" s="135" t="s">
        <v>416</v>
      </c>
      <c r="B354" s="268" t="s">
        <v>417</v>
      </c>
      <c r="C354" s="139" t="s">
        <v>3</v>
      </c>
      <c r="D354" s="22"/>
      <c r="E354" s="113">
        <v>1</v>
      </c>
      <c r="F354" s="95">
        <f t="shared" si="40"/>
        <v>0</v>
      </c>
    </row>
    <row r="355" spans="1:6" ht="20.100000000000001" customHeight="1">
      <c r="A355" s="109" t="s">
        <v>418</v>
      </c>
      <c r="B355" s="285" t="s">
        <v>419</v>
      </c>
      <c r="C355" s="266"/>
      <c r="D355" s="48"/>
      <c r="E355" s="270"/>
      <c r="F355" s="95"/>
    </row>
    <row r="356" spans="1:6" ht="20.100000000000001" customHeight="1">
      <c r="A356" s="135" t="s">
        <v>420</v>
      </c>
      <c r="B356" s="268" t="s">
        <v>421</v>
      </c>
      <c r="C356" s="139" t="s">
        <v>3</v>
      </c>
      <c r="D356" s="22"/>
      <c r="E356" s="113"/>
      <c r="F356" s="95">
        <f t="shared" ref="F356:F365" si="41">$D356*E356</f>
        <v>0</v>
      </c>
    </row>
    <row r="357" spans="1:6" ht="20.100000000000001" customHeight="1">
      <c r="A357" s="135" t="s">
        <v>422</v>
      </c>
      <c r="B357" s="268" t="s">
        <v>421</v>
      </c>
      <c r="C357" s="139" t="s">
        <v>3</v>
      </c>
      <c r="D357" s="22"/>
      <c r="E357" s="113"/>
      <c r="F357" s="95">
        <f t="shared" si="41"/>
        <v>0</v>
      </c>
    </row>
    <row r="358" spans="1:6" ht="20.100000000000001" customHeight="1">
      <c r="A358" s="135" t="s">
        <v>423</v>
      </c>
      <c r="B358" s="268" t="s">
        <v>421</v>
      </c>
      <c r="C358" s="139" t="s">
        <v>3</v>
      </c>
      <c r="D358" s="22"/>
      <c r="E358" s="113"/>
      <c r="F358" s="95">
        <f t="shared" si="41"/>
        <v>0</v>
      </c>
    </row>
    <row r="359" spans="1:6" ht="20.100000000000001" customHeight="1">
      <c r="A359" s="135" t="s">
        <v>424</v>
      </c>
      <c r="B359" s="268" t="s">
        <v>421</v>
      </c>
      <c r="C359" s="139" t="s">
        <v>3</v>
      </c>
      <c r="D359" s="22"/>
      <c r="E359" s="113">
        <v>1</v>
      </c>
      <c r="F359" s="95">
        <f t="shared" si="41"/>
        <v>0</v>
      </c>
    </row>
    <row r="360" spans="1:6" ht="20.100000000000001" customHeight="1">
      <c r="A360" s="135" t="s">
        <v>425</v>
      </c>
      <c r="B360" s="268" t="s">
        <v>426</v>
      </c>
      <c r="C360" s="139" t="s">
        <v>3</v>
      </c>
      <c r="D360" s="22"/>
      <c r="E360" s="113"/>
      <c r="F360" s="95">
        <f t="shared" si="41"/>
        <v>0</v>
      </c>
    </row>
    <row r="361" spans="1:6" ht="20.100000000000001" customHeight="1">
      <c r="A361" s="135" t="s">
        <v>427</v>
      </c>
      <c r="B361" s="268" t="s">
        <v>426</v>
      </c>
      <c r="C361" s="139" t="s">
        <v>3</v>
      </c>
      <c r="D361" s="22"/>
      <c r="E361" s="113"/>
      <c r="F361" s="95">
        <f t="shared" si="41"/>
        <v>0</v>
      </c>
    </row>
    <row r="362" spans="1:6" ht="20.100000000000001" customHeight="1">
      <c r="A362" s="135" t="s">
        <v>428</v>
      </c>
      <c r="B362" s="268" t="s">
        <v>426</v>
      </c>
      <c r="C362" s="139" t="s">
        <v>3</v>
      </c>
      <c r="D362" s="22"/>
      <c r="E362" s="113"/>
      <c r="F362" s="95">
        <f t="shared" si="41"/>
        <v>0</v>
      </c>
    </row>
    <row r="363" spans="1:6" ht="20.100000000000001" customHeight="1">
      <c r="A363" s="135" t="s">
        <v>429</v>
      </c>
      <c r="B363" s="268" t="s">
        <v>426</v>
      </c>
      <c r="C363" s="139" t="s">
        <v>3</v>
      </c>
      <c r="D363" s="22"/>
      <c r="E363" s="113"/>
      <c r="F363" s="95">
        <f t="shared" si="41"/>
        <v>0</v>
      </c>
    </row>
    <row r="364" spans="1:6" ht="20.100000000000001" customHeight="1">
      <c r="A364" s="135" t="s">
        <v>430</v>
      </c>
      <c r="B364" s="268" t="s">
        <v>426</v>
      </c>
      <c r="C364" s="139" t="s">
        <v>3</v>
      </c>
      <c r="D364" s="22"/>
      <c r="E364" s="113"/>
      <c r="F364" s="95">
        <f t="shared" si="41"/>
        <v>0</v>
      </c>
    </row>
    <row r="365" spans="1:6" ht="20.100000000000001" customHeight="1">
      <c r="A365" s="135" t="s">
        <v>431</v>
      </c>
      <c r="B365" s="268" t="s">
        <v>426</v>
      </c>
      <c r="C365" s="139" t="s">
        <v>3</v>
      </c>
      <c r="D365" s="22"/>
      <c r="E365" s="113">
        <v>1</v>
      </c>
      <c r="F365" s="95">
        <f t="shared" si="41"/>
        <v>0</v>
      </c>
    </row>
    <row r="366" spans="1:6" ht="20.100000000000001" customHeight="1">
      <c r="A366" s="286" t="s">
        <v>432</v>
      </c>
      <c r="B366" s="281" t="s">
        <v>433</v>
      </c>
      <c r="C366" s="266"/>
      <c r="D366" s="48"/>
      <c r="E366" s="267"/>
      <c r="F366" s="95"/>
    </row>
    <row r="367" spans="1:6" s="70" customFormat="1" ht="89.25">
      <c r="A367" s="130" t="s">
        <v>434</v>
      </c>
      <c r="B367" s="272" t="s">
        <v>751</v>
      </c>
      <c r="C367" s="273"/>
      <c r="D367" s="49"/>
      <c r="E367" s="274"/>
      <c r="F367" s="95"/>
    </row>
    <row r="368" spans="1:6" ht="20.100000000000001" customHeight="1">
      <c r="A368" s="135" t="s">
        <v>435</v>
      </c>
      <c r="B368" s="268" t="s">
        <v>436</v>
      </c>
      <c r="C368" s="139" t="s">
        <v>3</v>
      </c>
      <c r="D368" s="22"/>
      <c r="E368" s="270">
        <v>35</v>
      </c>
      <c r="F368" s="95">
        <f t="shared" ref="F368:F377" si="42">$D368*E368</f>
        <v>0</v>
      </c>
    </row>
    <row r="369" spans="1:6" ht="20.100000000000001" customHeight="1">
      <c r="A369" s="135" t="s">
        <v>437</v>
      </c>
      <c r="B369" s="268" t="s">
        <v>438</v>
      </c>
      <c r="C369" s="139" t="s">
        <v>3</v>
      </c>
      <c r="D369" s="22"/>
      <c r="E369" s="270">
        <v>13</v>
      </c>
      <c r="F369" s="95">
        <f t="shared" si="42"/>
        <v>0</v>
      </c>
    </row>
    <row r="370" spans="1:6" s="230" customFormat="1" ht="20.100000000000001" customHeight="1">
      <c r="A370" s="135" t="s">
        <v>439</v>
      </c>
      <c r="B370" s="136" t="s">
        <v>440</v>
      </c>
      <c r="C370" s="177" t="s">
        <v>3</v>
      </c>
      <c r="D370" s="22"/>
      <c r="E370" s="113"/>
      <c r="F370" s="95">
        <f t="shared" si="42"/>
        <v>0</v>
      </c>
    </row>
    <row r="371" spans="1:6" s="230" customFormat="1" ht="20.100000000000001" customHeight="1">
      <c r="A371" s="135" t="s">
        <v>441</v>
      </c>
      <c r="B371" s="136" t="s">
        <v>442</v>
      </c>
      <c r="C371" s="177" t="s">
        <v>3</v>
      </c>
      <c r="D371" s="22"/>
      <c r="E371" s="113">
        <v>2</v>
      </c>
      <c r="F371" s="95">
        <f t="shared" si="42"/>
        <v>0</v>
      </c>
    </row>
    <row r="372" spans="1:6" s="230" customFormat="1" ht="20.100000000000001" customHeight="1">
      <c r="A372" s="135" t="s">
        <v>443</v>
      </c>
      <c r="B372" s="136" t="s">
        <v>444</v>
      </c>
      <c r="C372" s="177" t="s">
        <v>3</v>
      </c>
      <c r="D372" s="22"/>
      <c r="E372" s="113"/>
      <c r="F372" s="95">
        <f t="shared" si="42"/>
        <v>0</v>
      </c>
    </row>
    <row r="373" spans="1:6" s="230" customFormat="1" ht="20.100000000000001" customHeight="1">
      <c r="A373" s="135" t="s">
        <v>445</v>
      </c>
      <c r="B373" s="136" t="s">
        <v>446</v>
      </c>
      <c r="C373" s="177" t="s">
        <v>3</v>
      </c>
      <c r="D373" s="22"/>
      <c r="E373" s="113">
        <v>2</v>
      </c>
      <c r="F373" s="95">
        <f t="shared" si="42"/>
        <v>0</v>
      </c>
    </row>
    <row r="374" spans="1:6" s="230" customFormat="1" ht="20.100000000000001" customHeight="1">
      <c r="A374" s="135" t="s">
        <v>447</v>
      </c>
      <c r="B374" s="136" t="s">
        <v>448</v>
      </c>
      <c r="C374" s="177" t="s">
        <v>3</v>
      </c>
      <c r="D374" s="22"/>
      <c r="E374" s="113"/>
      <c r="F374" s="95">
        <f t="shared" si="42"/>
        <v>0</v>
      </c>
    </row>
    <row r="375" spans="1:6" s="230" customFormat="1" ht="20.100000000000001" customHeight="1">
      <c r="A375" s="135" t="s">
        <v>449</v>
      </c>
      <c r="B375" s="136" t="s">
        <v>450</v>
      </c>
      <c r="C375" s="177" t="s">
        <v>3</v>
      </c>
      <c r="D375" s="22"/>
      <c r="E375" s="113">
        <v>1</v>
      </c>
      <c r="F375" s="95">
        <f t="shared" si="42"/>
        <v>0</v>
      </c>
    </row>
    <row r="376" spans="1:6" s="230" customFormat="1" ht="20.100000000000001" customHeight="1">
      <c r="A376" s="135" t="s">
        <v>451</v>
      </c>
      <c r="B376" s="136" t="s">
        <v>452</v>
      </c>
      <c r="C376" s="177" t="s">
        <v>0</v>
      </c>
      <c r="D376" s="22"/>
      <c r="E376" s="113">
        <v>1</v>
      </c>
      <c r="F376" s="95">
        <f t="shared" si="42"/>
        <v>0</v>
      </c>
    </row>
    <row r="377" spans="1:6" s="155" customFormat="1" ht="51">
      <c r="A377" s="140" t="s">
        <v>453</v>
      </c>
      <c r="B377" s="129" t="s">
        <v>454</v>
      </c>
      <c r="C377" s="117" t="s">
        <v>0</v>
      </c>
      <c r="D377" s="36"/>
      <c r="E377" s="118">
        <v>1</v>
      </c>
      <c r="F377" s="90">
        <f t="shared" si="42"/>
        <v>0</v>
      </c>
    </row>
    <row r="378" spans="1:6" s="155" customFormat="1" ht="89.25">
      <c r="A378" s="140" t="s">
        <v>727</v>
      </c>
      <c r="B378" s="129" t="s">
        <v>728</v>
      </c>
      <c r="C378" s="117" t="s">
        <v>0</v>
      </c>
      <c r="D378" s="36"/>
      <c r="E378" s="118">
        <v>1</v>
      </c>
      <c r="F378" s="90">
        <f t="shared" ref="F378" si="43">$D378*E378</f>
        <v>0</v>
      </c>
    </row>
    <row r="379" spans="1:6" ht="102">
      <c r="A379" s="287" t="s">
        <v>455</v>
      </c>
      <c r="B379" s="272" t="s">
        <v>752</v>
      </c>
      <c r="C379" s="273"/>
      <c r="D379" s="49"/>
      <c r="E379" s="274"/>
      <c r="F379" s="95"/>
    </row>
    <row r="380" spans="1:6" ht="20.100000000000001" customHeight="1">
      <c r="A380" s="135" t="s">
        <v>456</v>
      </c>
      <c r="B380" s="278" t="s">
        <v>719</v>
      </c>
      <c r="C380" s="266" t="s">
        <v>3</v>
      </c>
      <c r="D380" s="48"/>
      <c r="E380" s="270">
        <v>1</v>
      </c>
      <c r="F380" s="95">
        <f t="shared" ref="F380:F387" si="44">$D380*E380</f>
        <v>0</v>
      </c>
    </row>
    <row r="381" spans="1:6" ht="20.100000000000001" customHeight="1">
      <c r="A381" s="135" t="s">
        <v>457</v>
      </c>
      <c r="B381" s="278" t="s">
        <v>720</v>
      </c>
      <c r="C381" s="266" t="s">
        <v>3</v>
      </c>
      <c r="D381" s="48"/>
      <c r="E381" s="270">
        <v>1</v>
      </c>
      <c r="F381" s="95">
        <f t="shared" si="44"/>
        <v>0</v>
      </c>
    </row>
    <row r="382" spans="1:6" ht="20.100000000000001" customHeight="1">
      <c r="A382" s="135" t="s">
        <v>458</v>
      </c>
      <c r="B382" s="278" t="s">
        <v>722</v>
      </c>
      <c r="C382" s="266" t="s">
        <v>3</v>
      </c>
      <c r="D382" s="48"/>
      <c r="E382" s="270">
        <v>1</v>
      </c>
      <c r="F382" s="95">
        <f t="shared" ref="F382:F383" si="45">$D382*E382</f>
        <v>0</v>
      </c>
    </row>
    <row r="383" spans="1:6" ht="20.100000000000001" customHeight="1">
      <c r="A383" s="135" t="s">
        <v>460</v>
      </c>
      <c r="B383" s="278" t="s">
        <v>723</v>
      </c>
      <c r="C383" s="266" t="s">
        <v>3</v>
      </c>
      <c r="D383" s="48"/>
      <c r="E383" s="270">
        <v>2</v>
      </c>
      <c r="F383" s="95">
        <f t="shared" si="45"/>
        <v>0</v>
      </c>
    </row>
    <row r="384" spans="1:6" ht="20.100000000000001" customHeight="1">
      <c r="A384" s="135" t="s">
        <v>462</v>
      </c>
      <c r="B384" s="278" t="s">
        <v>459</v>
      </c>
      <c r="C384" s="266" t="s">
        <v>3</v>
      </c>
      <c r="D384" s="48"/>
      <c r="E384" s="270">
        <v>1</v>
      </c>
      <c r="F384" s="95">
        <f t="shared" si="44"/>
        <v>0</v>
      </c>
    </row>
    <row r="385" spans="1:6" ht="20.100000000000001" customHeight="1">
      <c r="A385" s="135" t="s">
        <v>464</v>
      </c>
      <c r="B385" s="278" t="s">
        <v>461</v>
      </c>
      <c r="C385" s="266" t="s">
        <v>3</v>
      </c>
      <c r="D385" s="48"/>
      <c r="E385" s="270">
        <v>1</v>
      </c>
      <c r="F385" s="95">
        <f t="shared" si="44"/>
        <v>0</v>
      </c>
    </row>
    <row r="386" spans="1:6" ht="20.100000000000001" customHeight="1">
      <c r="A386" s="135" t="s">
        <v>466</v>
      </c>
      <c r="B386" s="278" t="s">
        <v>463</v>
      </c>
      <c r="C386" s="266" t="s">
        <v>3</v>
      </c>
      <c r="D386" s="48"/>
      <c r="E386" s="270">
        <v>1</v>
      </c>
      <c r="F386" s="95">
        <f t="shared" si="44"/>
        <v>0</v>
      </c>
    </row>
    <row r="387" spans="1:6" ht="20.100000000000001" customHeight="1">
      <c r="A387" s="135" t="s">
        <v>721</v>
      </c>
      <c r="B387" s="278" t="s">
        <v>465</v>
      </c>
      <c r="C387" s="266" t="s">
        <v>3</v>
      </c>
      <c r="D387" s="48"/>
      <c r="E387" s="270">
        <v>2</v>
      </c>
      <c r="F387" s="95">
        <f t="shared" si="44"/>
        <v>0</v>
      </c>
    </row>
    <row r="388" spans="1:6" s="40" customFormat="1" ht="102">
      <c r="A388" s="134" t="s">
        <v>779</v>
      </c>
      <c r="B388" s="272" t="s">
        <v>753</v>
      </c>
      <c r="C388" s="273"/>
      <c r="D388" s="49"/>
      <c r="E388" s="274"/>
      <c r="F388" s="95"/>
    </row>
    <row r="389" spans="1:6" s="230" customFormat="1" ht="20.100000000000001" customHeight="1">
      <c r="A389" s="135" t="s">
        <v>780</v>
      </c>
      <c r="B389" s="136" t="s">
        <v>467</v>
      </c>
      <c r="C389" s="177" t="s">
        <v>120</v>
      </c>
      <c r="D389" s="22"/>
      <c r="E389" s="113">
        <v>9</v>
      </c>
      <c r="F389" s="95">
        <f t="shared" ref="F389:F391" si="46">$D389*E389</f>
        <v>0</v>
      </c>
    </row>
    <row r="390" spans="1:6" s="230" customFormat="1" ht="20.100000000000001" customHeight="1">
      <c r="A390" s="135" t="s">
        <v>781</v>
      </c>
      <c r="B390" s="136" t="s">
        <v>468</v>
      </c>
      <c r="C390" s="177" t="s">
        <v>120</v>
      </c>
      <c r="D390" s="22"/>
      <c r="E390" s="113">
        <v>1</v>
      </c>
      <c r="F390" s="95">
        <f t="shared" si="46"/>
        <v>0</v>
      </c>
    </row>
    <row r="391" spans="1:6" s="230" customFormat="1" ht="20.100000000000001" customHeight="1">
      <c r="A391" s="135" t="s">
        <v>782</v>
      </c>
      <c r="B391" s="136" t="s">
        <v>469</v>
      </c>
      <c r="C391" s="177" t="s">
        <v>120</v>
      </c>
      <c r="D391" s="22"/>
      <c r="E391" s="113">
        <v>1</v>
      </c>
      <c r="F391" s="95">
        <f t="shared" si="46"/>
        <v>0</v>
      </c>
    </row>
    <row r="392" spans="1:6" ht="76.5">
      <c r="A392" s="288">
        <v>16.11</v>
      </c>
      <c r="B392" s="272" t="s">
        <v>754</v>
      </c>
      <c r="C392" s="273"/>
      <c r="D392" s="49"/>
      <c r="E392" s="274"/>
      <c r="F392" s="95"/>
    </row>
    <row r="393" spans="1:6" ht="20.100000000000001" customHeight="1">
      <c r="A393" s="135" t="s">
        <v>470</v>
      </c>
      <c r="B393" s="278" t="s">
        <v>471</v>
      </c>
      <c r="C393" s="139" t="s">
        <v>3</v>
      </c>
      <c r="D393" s="22"/>
      <c r="E393" s="270">
        <v>21</v>
      </c>
      <c r="F393" s="95">
        <f t="shared" ref="F393:F395" si="47">$D393*E393</f>
        <v>0</v>
      </c>
    </row>
    <row r="394" spans="1:6" ht="20.100000000000001" customHeight="1">
      <c r="A394" s="135" t="s">
        <v>472</v>
      </c>
      <c r="B394" s="278" t="s">
        <v>473</v>
      </c>
      <c r="C394" s="139" t="s">
        <v>3</v>
      </c>
      <c r="D394" s="22"/>
      <c r="E394" s="270">
        <v>2</v>
      </c>
      <c r="F394" s="95">
        <f t="shared" si="47"/>
        <v>0</v>
      </c>
    </row>
    <row r="395" spans="1:6" ht="20.100000000000001" customHeight="1">
      <c r="A395" s="135" t="s">
        <v>474</v>
      </c>
      <c r="B395" s="278" t="s">
        <v>475</v>
      </c>
      <c r="C395" s="139" t="s">
        <v>3</v>
      </c>
      <c r="D395" s="22"/>
      <c r="E395" s="270">
        <v>2</v>
      </c>
      <c r="F395" s="95">
        <f t="shared" si="47"/>
        <v>0</v>
      </c>
    </row>
    <row r="396" spans="1:6" ht="20.100000000000001" customHeight="1">
      <c r="A396" s="289">
        <v>16.12</v>
      </c>
      <c r="B396" s="103" t="s">
        <v>476</v>
      </c>
      <c r="C396" s="266"/>
      <c r="D396" s="48"/>
      <c r="E396" s="267"/>
      <c r="F396" s="95"/>
    </row>
    <row r="397" spans="1:6" ht="20.100000000000001" customHeight="1">
      <c r="A397" s="135" t="s">
        <v>477</v>
      </c>
      <c r="B397" s="278" t="s">
        <v>478</v>
      </c>
      <c r="C397" s="266" t="s">
        <v>0</v>
      </c>
      <c r="D397" s="48"/>
      <c r="E397" s="267">
        <v>1</v>
      </c>
      <c r="F397" s="95">
        <f t="shared" ref="F397" si="48">$D397*E397</f>
        <v>0</v>
      </c>
    </row>
    <row r="398" spans="1:6" ht="20.100000000000001" customHeight="1">
      <c r="A398" s="289">
        <v>16.13</v>
      </c>
      <c r="B398" s="103" t="s">
        <v>479</v>
      </c>
      <c r="C398" s="266"/>
      <c r="D398" s="48"/>
      <c r="E398" s="267"/>
      <c r="F398" s="95"/>
    </row>
    <row r="399" spans="1:6" s="40" customFormat="1" ht="51">
      <c r="A399" s="140" t="s">
        <v>480</v>
      </c>
      <c r="B399" s="290" t="s">
        <v>481</v>
      </c>
      <c r="C399" s="283" t="s">
        <v>0</v>
      </c>
      <c r="D399" s="50"/>
      <c r="E399" s="284">
        <v>1</v>
      </c>
      <c r="F399" s="90">
        <f t="shared" ref="F399" si="49">$D399*E399</f>
        <v>0</v>
      </c>
    </row>
    <row r="400" spans="1:6" s="230" customFormat="1" ht="9.9499999999999993" customHeight="1">
      <c r="A400" s="231"/>
      <c r="B400" s="232"/>
      <c r="C400" s="233"/>
      <c r="D400" s="38"/>
      <c r="E400" s="234"/>
      <c r="F400" s="235"/>
    </row>
    <row r="401" spans="1:6" s="230" customFormat="1" ht="30" customHeight="1">
      <c r="A401" s="228"/>
      <c r="B401" s="236" t="s">
        <v>293</v>
      </c>
      <c r="C401" s="139"/>
      <c r="D401" s="26"/>
      <c r="E401" s="113"/>
      <c r="F401" s="259">
        <f>SUM(F282:F400)</f>
        <v>0</v>
      </c>
    </row>
  </sheetData>
  <protectedRanges>
    <protectedRange password="CAC9" sqref="B217 B220:B221 B212:B215" name="Range1_11_1_1_1_1_6_2_1"/>
    <protectedRange password="CAC9" sqref="B247:B248" name="Range1_11_1_1_1_1_6_1_3_1"/>
    <protectedRange password="CAC9" sqref="B216" name="Range1_11_1_1_1_1_6_2_2_1"/>
    <protectedRange password="CAC9" sqref="B218:B219" name="Range1_11_1_1_1_1_6_3"/>
    <protectedRange password="CAC9" sqref="B222:B223" name="Range1_11_1_1_1_1_6_1"/>
  </protectedRanges>
  <mergeCells count="5">
    <mergeCell ref="A1:A2"/>
    <mergeCell ref="B1:B2"/>
    <mergeCell ref="C1:C2"/>
    <mergeCell ref="D1:D2"/>
    <mergeCell ref="E1:F1"/>
  </mergeCells>
  <phoneticPr fontId="13" type="noConversion"/>
  <pageMargins left="0.17" right="0.18" top="0.73" bottom="0.55000000000000004" header="0.26" footer="0.3"/>
  <pageSetup paperSize="9" firstPageNumber="7" orientation="portrait" r:id="rId1"/>
  <headerFooter alignWithMargins="0">
    <oddHeader>&amp;L&amp;"Times New Roman,Bold"28 Governmental Hospitals
Lot 1 - Cath-Lab&amp;R&amp;"Times New Roman,Bold"Cost Estimation</oddHeader>
    <oddFooter>&amp;L&amp;"Times New Roman,Regular"&amp;9Abdulwahed Chehab&amp;R&amp;"Times New Roman,Regular"&amp;9Page &amp;P</oddFooter>
  </headerFooter>
  <rowBreaks count="40" manualBreakCount="40">
    <brk id="14" max="27" man="1"/>
    <brk id="26" max="16383" man="1"/>
    <brk id="31" max="16383" man="1"/>
    <brk id="36" max="16383" man="1"/>
    <brk id="49" max="16383" man="1"/>
    <brk id="53" max="16383" man="1"/>
    <brk id="63" max="16383" man="1"/>
    <brk id="68" max="16383" man="1"/>
    <brk id="79" max="16383" man="1"/>
    <brk id="83" max="27" man="1"/>
    <brk id="92" max="16383" man="1"/>
    <brk id="97" max="16383" man="1"/>
    <brk id="102" max="16383" man="1"/>
    <brk id="106" max="16383" man="1"/>
    <brk id="116" max="27" man="1"/>
    <brk id="122" max="16383" man="1"/>
    <brk id="129" max="27" man="1"/>
    <brk id="133" max="16383" man="1"/>
    <brk id="139" max="16383" man="1"/>
    <brk id="148" max="16383" man="1"/>
    <brk id="151" max="16383" man="1"/>
    <brk id="161" max="27" man="1"/>
    <brk id="169" max="16383" man="1"/>
    <brk id="175" max="16383" man="1"/>
    <brk id="178" max="16383" man="1"/>
    <brk id="189" max="27" man="1"/>
    <brk id="202" max="16383" man="1"/>
    <brk id="223" max="16383" man="1"/>
    <brk id="237" max="16383" man="1"/>
    <brk id="252" max="16383" man="1"/>
    <brk id="264" max="16383" man="1"/>
    <brk id="273" max="16383" man="1"/>
    <brk id="281" max="16383" man="1"/>
    <brk id="298" max="16383" man="1"/>
    <brk id="309" max="16383" man="1"/>
    <brk id="324" max="16383" man="1"/>
    <brk id="348" max="16383" man="1"/>
    <brk id="365" max="27" man="1"/>
    <brk id="378" max="16383" man="1"/>
    <brk id="3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vt:lpstr>
      <vt:lpstr>Preambles</vt:lpstr>
      <vt:lpstr>BOQ Cathlab</vt:lpstr>
      <vt:lpstr>'BOQ Cathlab'!Print_Area</vt:lpstr>
      <vt:lpstr>Preambles!Print_Area</vt:lpstr>
      <vt:lpstr>Sum!Print_Area</vt:lpstr>
      <vt:lpstr>'BOQ Cathlab'!Print_Titles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dc:creator>
  <cp:lastModifiedBy>ADMIN4</cp:lastModifiedBy>
  <cp:lastPrinted>2026-01-08T07:03:46Z</cp:lastPrinted>
  <dcterms:created xsi:type="dcterms:W3CDTF">1998-12-04T07:57:58Z</dcterms:created>
  <dcterms:modified xsi:type="dcterms:W3CDTF">2026-01-08T07:04:08Z</dcterms:modified>
</cp:coreProperties>
</file>