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az\Desktop\Damages caused by Earthquake on February 6 2023\"/>
    </mc:Choice>
  </mc:AlternateContent>
  <xr:revisionPtr revIDLastSave="0" documentId="13_ncr:1_{AD2AD253-B951-4AB8-A7F8-CAF2766C99BA}" xr6:coauthVersionLast="47" xr6:coauthVersionMax="47" xr10:uidLastSave="{00000000-0000-0000-0000-000000000000}"/>
  <bookViews>
    <workbookView xWindow="-110" yWindow="-110" windowWidth="19420" windowHeight="10420" activeTab="1" xr2:uid="{AF2E0B2C-FE3F-4A56-A696-D82FC00D5B92}"/>
  </bookViews>
  <sheets>
    <sheet name="specifications" sheetId="1" r:id="rId1"/>
    <sheet name="requir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26" i="1"/>
  <c r="J32" i="1" s="1"/>
  <c r="J30" i="1"/>
  <c r="J28" i="1"/>
  <c r="J27" i="1"/>
  <c r="J24" i="1"/>
  <c r="J22" i="1"/>
  <c r="J21" i="1"/>
  <c r="J20" i="1"/>
  <c r="J19" i="1"/>
  <c r="J6" i="1"/>
  <c r="J7" i="1"/>
  <c r="J8" i="1"/>
  <c r="J9" i="1"/>
  <c r="J10" i="1"/>
  <c r="J11" i="1"/>
  <c r="J12" i="1"/>
  <c r="J13" i="1"/>
  <c r="J14" i="1"/>
  <c r="J15" i="1"/>
  <c r="J16" i="1"/>
  <c r="J17" i="1"/>
  <c r="J5" i="1"/>
  <c r="J31" i="1" l="1"/>
</calcChain>
</file>

<file path=xl/sharedStrings.xml><?xml version="1.0" encoding="utf-8"?>
<sst xmlns="http://schemas.openxmlformats.org/spreadsheetml/2006/main" count="154" uniqueCount="75">
  <si>
    <t>Building</t>
  </si>
  <si>
    <t>Floor</t>
  </si>
  <si>
    <t>Location</t>
  </si>
  <si>
    <t>Qty</t>
  </si>
  <si>
    <t>Parallel Towers</t>
  </si>
  <si>
    <t>Pine</t>
  </si>
  <si>
    <t>Contact Center</t>
  </si>
  <si>
    <t>Entrance door Wood framed cracked</t>
  </si>
  <si>
    <t>CTO office</t>
  </si>
  <si>
    <t>F10C</t>
  </si>
  <si>
    <t>Bridge</t>
  </si>
  <si>
    <t>F11C</t>
  </si>
  <si>
    <t>F13</t>
  </si>
  <si>
    <t>Chief Office</t>
  </si>
  <si>
    <t>F15</t>
  </si>
  <si>
    <t>F2</t>
  </si>
  <si>
    <t>F7</t>
  </si>
  <si>
    <t>Wall crack</t>
  </si>
  <si>
    <t>F3 to F10</t>
  </si>
  <si>
    <t>F10A</t>
  </si>
  <si>
    <t xml:space="preserve">Wall crack </t>
  </si>
  <si>
    <t>Wood top of cabinet damage</t>
  </si>
  <si>
    <t>Ceiling crack</t>
  </si>
  <si>
    <t>Wall crack 1</t>
  </si>
  <si>
    <t>Wall crack 2</t>
  </si>
  <si>
    <t>F12</t>
  </si>
  <si>
    <t>Floor Entrance area</t>
  </si>
  <si>
    <t>Wall&amp;Ceiling crack</t>
  </si>
  <si>
    <t>Column &amp; Ceiling Joint Crack 1</t>
  </si>
  <si>
    <t>Column &amp; Ceiling Joint Crack 2</t>
  </si>
  <si>
    <t>Column &amp; Ceiling Joint Crack 3</t>
  </si>
  <si>
    <t>Ceiling Crack</t>
  </si>
  <si>
    <t>Right Side of floor</t>
  </si>
  <si>
    <t>Water Leakage from cracked walls</t>
  </si>
  <si>
    <t>Alfa Store</t>
  </si>
  <si>
    <t>Mina</t>
  </si>
  <si>
    <t>Jbeil</t>
  </si>
  <si>
    <t>Wall paint crack</t>
  </si>
  <si>
    <t>Gypsum Ceiling crack</t>
  </si>
  <si>
    <t>Shaft door frame wall crack</t>
  </si>
  <si>
    <t xml:space="preserve">Parallel &amp; Pine </t>
  </si>
  <si>
    <t>Small areas of Ceiling cracks</t>
  </si>
  <si>
    <t>In various floors</t>
  </si>
  <si>
    <t xml:space="preserve">Ceiling &amp; Wall crack </t>
  </si>
  <si>
    <t>Repair and Armor Coat paint (damaged area and surrounding due to type of paint to be applied)</t>
  </si>
  <si>
    <t>Description of Damage</t>
  </si>
  <si>
    <t>Surrounding of Entrance doors</t>
  </si>
  <si>
    <t>Requirement for Repair</t>
  </si>
  <si>
    <t>The damages caused by Earthquake on February 6 2023, at 3:20am</t>
  </si>
  <si>
    <t>U.Price</t>
  </si>
  <si>
    <t>m2</t>
  </si>
  <si>
    <t xml:space="preserve">Total </t>
  </si>
  <si>
    <t>Unit</t>
  </si>
  <si>
    <t>GRAND ESTIMATED COST</t>
  </si>
  <si>
    <t xml:space="preserve">Average Estimated Cost for Water Leakage treatment at Mina </t>
  </si>
  <si>
    <t>Average Estimated Cost for Putty and Base Paint</t>
  </si>
  <si>
    <t>F18</t>
  </si>
  <si>
    <t>Repair of Aluminum Window</t>
  </si>
  <si>
    <t>Repair of Aluminum Window at F18 PT</t>
  </si>
  <si>
    <t>Touch Up Putty and Washable water base Paint, White Color</t>
  </si>
  <si>
    <t>Civil Work + Waterproofing treatment (PU) including scafold fees and warranty on treatment.</t>
  </si>
  <si>
    <t>Double-pane window size 204 x 127cm. 6mm Mirror type tempered glass + 8mm space + 6mm standard glass. Including nasel fees.</t>
  </si>
  <si>
    <t xml:space="preserve">1- Site Visit </t>
  </si>
  <si>
    <t>Site visit is mandatory; please contact my colleague Tony Hader for site visit (03384722)</t>
  </si>
  <si>
    <t>2- Payment Terms</t>
  </si>
  <si>
    <t xml:space="preserve">Payment will be made cash in LBP at Market rate on payment date </t>
  </si>
  <si>
    <t xml:space="preserve">80% down payment ; 20% upon execution and final acceptance </t>
  </si>
  <si>
    <t xml:space="preserve">Incase not compliant with above payment terms, kindly make sure to mention your conditions in the submitted offers </t>
  </si>
  <si>
    <t xml:space="preserve">3- Penalty </t>
  </si>
  <si>
    <t>In case of delay in delivery MIC1 has the right to impose 0.75% per day deduction of the total amount of the PO that will be deducted from the remaining amount due with a maximum of 20% deduction.</t>
  </si>
  <si>
    <t>4- Offers Validity</t>
  </si>
  <si>
    <t>The quotations submitted by the Bidders shall be commercially and technically binding for the Bidders for a period of 4 months at least as of the submission Date or any extension of the Closing Date decided by MIC1.</t>
  </si>
  <si>
    <t xml:space="preserve">5- Deadline for submission </t>
  </si>
  <si>
    <r>
      <t>Offers must be received in sealed envelopes on March 27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, at 1pm . </t>
    </r>
  </si>
  <si>
    <t>Any Proposal received after the Closing Date will be automatically rejected.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</si>
</sst>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4" fontId="3" fillId="0" borderId="0" xfId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4" fillId="0" borderId="1" xfId="0" applyNumberFormat="1" applyFont="1" applyBorder="1" applyAlignment="1">
      <alignment vertical="center"/>
    </xf>
    <xf numFmtId="44" fontId="6" fillId="3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4" fontId="3" fillId="0" borderId="1" xfId="1" applyFont="1" applyBorder="1" applyAlignment="1">
      <alignment vertical="top"/>
    </xf>
    <xf numFmtId="0" fontId="5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AB18-8569-4093-A65F-9B72248A1118}">
  <dimension ref="B2:J34"/>
  <sheetViews>
    <sheetView showGridLines="0" workbookViewId="0">
      <selection activeCell="D14" sqref="D14"/>
    </sheetView>
  </sheetViews>
  <sheetFormatPr defaultColWidth="9.1796875" defaultRowHeight="13" x14ac:dyDescent="0.35"/>
  <cols>
    <col min="1" max="1" width="2.7265625" style="1" customWidth="1"/>
    <col min="2" max="2" width="15.26953125" style="1" customWidth="1"/>
    <col min="3" max="3" width="8.26953125" style="2" bestFit="1" customWidth="1"/>
    <col min="4" max="4" width="25.54296875" style="1" bestFit="1" customWidth="1"/>
    <col min="5" max="5" width="30.453125" style="1" bestFit="1" customWidth="1"/>
    <col min="6" max="6" width="49.7265625" style="1" bestFit="1" customWidth="1"/>
    <col min="7" max="7" width="6.81640625" style="2" bestFit="1" customWidth="1"/>
    <col min="8" max="8" width="6.81640625" style="2" customWidth="1"/>
    <col min="9" max="9" width="6.453125" style="1" bestFit="1" customWidth="1"/>
    <col min="10" max="10" width="10" style="1" bestFit="1" customWidth="1"/>
    <col min="11" max="11" width="15.453125" style="1" customWidth="1"/>
    <col min="12" max="16384" width="9.1796875" style="1"/>
  </cols>
  <sheetData>
    <row r="2" spans="2:10" ht="14.5" x14ac:dyDescent="0.35">
      <c r="B2" s="23" t="s">
        <v>48</v>
      </c>
      <c r="C2" s="23"/>
      <c r="D2" s="23"/>
      <c r="E2" s="23"/>
      <c r="F2" s="23"/>
      <c r="G2" s="23"/>
      <c r="H2" s="23"/>
      <c r="I2" s="23"/>
      <c r="J2" s="15"/>
    </row>
    <row r="4" spans="2:10" x14ac:dyDescent="0.35">
      <c r="B4" s="3" t="s">
        <v>0</v>
      </c>
      <c r="C4" s="4" t="s">
        <v>1</v>
      </c>
      <c r="D4" s="3" t="s">
        <v>2</v>
      </c>
      <c r="E4" s="3" t="s">
        <v>45</v>
      </c>
      <c r="F4" s="3" t="s">
        <v>47</v>
      </c>
      <c r="G4" s="4" t="s">
        <v>3</v>
      </c>
      <c r="H4" s="4" t="s">
        <v>52</v>
      </c>
      <c r="I4" s="4" t="s">
        <v>49</v>
      </c>
      <c r="J4" s="4" t="s">
        <v>51</v>
      </c>
    </row>
    <row r="5" spans="2:10" x14ac:dyDescent="0.35">
      <c r="B5" s="5" t="s">
        <v>4</v>
      </c>
      <c r="C5" s="6" t="s">
        <v>19</v>
      </c>
      <c r="D5" s="5" t="s">
        <v>8</v>
      </c>
      <c r="E5" s="5" t="s">
        <v>20</v>
      </c>
      <c r="F5" s="5" t="s">
        <v>59</v>
      </c>
      <c r="G5" s="6">
        <v>25</v>
      </c>
      <c r="H5" s="6" t="s">
        <v>50</v>
      </c>
      <c r="I5" s="7">
        <v>0</v>
      </c>
      <c r="J5" s="7">
        <f>SUM(G5*I5)</f>
        <v>0</v>
      </c>
    </row>
    <row r="6" spans="2:10" x14ac:dyDescent="0.35">
      <c r="B6" s="5" t="s">
        <v>4</v>
      </c>
      <c r="C6" s="6" t="s">
        <v>19</v>
      </c>
      <c r="D6" s="5" t="s">
        <v>8</v>
      </c>
      <c r="E6" s="5" t="s">
        <v>21</v>
      </c>
      <c r="F6" s="5" t="s">
        <v>59</v>
      </c>
      <c r="G6" s="6">
        <v>2</v>
      </c>
      <c r="H6" s="6" t="s">
        <v>50</v>
      </c>
      <c r="I6" s="7">
        <v>0</v>
      </c>
      <c r="J6" s="7">
        <f t="shared" ref="J6:J28" si="0">SUM(G6*I6)</f>
        <v>0</v>
      </c>
    </row>
    <row r="7" spans="2:10" x14ac:dyDescent="0.35">
      <c r="B7" s="5" t="s">
        <v>4</v>
      </c>
      <c r="C7" s="6" t="s">
        <v>9</v>
      </c>
      <c r="D7" s="5" t="s">
        <v>10</v>
      </c>
      <c r="E7" s="5" t="s">
        <v>23</v>
      </c>
      <c r="F7" s="5" t="s">
        <v>59</v>
      </c>
      <c r="G7" s="6">
        <v>25</v>
      </c>
      <c r="H7" s="6" t="s">
        <v>50</v>
      </c>
      <c r="I7" s="7">
        <v>0</v>
      </c>
      <c r="J7" s="7">
        <f t="shared" si="0"/>
        <v>0</v>
      </c>
    </row>
    <row r="8" spans="2:10" x14ac:dyDescent="0.35">
      <c r="B8" s="5" t="s">
        <v>4</v>
      </c>
      <c r="C8" s="6" t="s">
        <v>9</v>
      </c>
      <c r="D8" s="5" t="s">
        <v>10</v>
      </c>
      <c r="E8" s="5" t="s">
        <v>24</v>
      </c>
      <c r="F8" s="5" t="s">
        <v>59</v>
      </c>
      <c r="G8" s="6">
        <v>25</v>
      </c>
      <c r="H8" s="6" t="s">
        <v>50</v>
      </c>
      <c r="I8" s="7">
        <v>0</v>
      </c>
      <c r="J8" s="7">
        <f t="shared" si="0"/>
        <v>0</v>
      </c>
    </row>
    <row r="9" spans="2:10" x14ac:dyDescent="0.35">
      <c r="B9" s="11" t="s">
        <v>4</v>
      </c>
      <c r="C9" s="12" t="s">
        <v>11</v>
      </c>
      <c r="D9" s="11" t="s">
        <v>10</v>
      </c>
      <c r="E9" s="13" t="s">
        <v>17</v>
      </c>
      <c r="F9" s="5" t="s">
        <v>59</v>
      </c>
      <c r="G9" s="14">
        <v>25</v>
      </c>
      <c r="H9" s="6" t="s">
        <v>50</v>
      </c>
      <c r="I9" s="7">
        <v>0</v>
      </c>
      <c r="J9" s="7">
        <f t="shared" si="0"/>
        <v>0</v>
      </c>
    </row>
    <row r="10" spans="2:10" x14ac:dyDescent="0.35">
      <c r="B10" s="11" t="s">
        <v>4</v>
      </c>
      <c r="C10" s="12" t="s">
        <v>11</v>
      </c>
      <c r="D10" s="11" t="s">
        <v>10</v>
      </c>
      <c r="E10" s="11" t="s">
        <v>22</v>
      </c>
      <c r="F10" s="5" t="s">
        <v>59</v>
      </c>
      <c r="G10" s="12">
        <v>25</v>
      </c>
      <c r="H10" s="6" t="s">
        <v>50</v>
      </c>
      <c r="I10" s="7">
        <v>0</v>
      </c>
      <c r="J10" s="7">
        <f t="shared" si="0"/>
        <v>0</v>
      </c>
    </row>
    <row r="11" spans="2:10" x14ac:dyDescent="0.35">
      <c r="B11" s="11" t="s">
        <v>4</v>
      </c>
      <c r="C11" s="12" t="s">
        <v>11</v>
      </c>
      <c r="D11" s="11" t="s">
        <v>10</v>
      </c>
      <c r="E11" s="11" t="s">
        <v>27</v>
      </c>
      <c r="F11" s="5" t="s">
        <v>59</v>
      </c>
      <c r="G11" s="12">
        <v>45</v>
      </c>
      <c r="H11" s="6" t="s">
        <v>50</v>
      </c>
      <c r="I11" s="7">
        <v>0</v>
      </c>
      <c r="J11" s="7">
        <f t="shared" si="0"/>
        <v>0</v>
      </c>
    </row>
    <row r="12" spans="2:10" x14ac:dyDescent="0.35">
      <c r="B12" s="13" t="s">
        <v>4</v>
      </c>
      <c r="C12" s="14" t="s">
        <v>11</v>
      </c>
      <c r="D12" s="13" t="s">
        <v>10</v>
      </c>
      <c r="E12" s="13" t="s">
        <v>28</v>
      </c>
      <c r="F12" s="5" t="s">
        <v>59</v>
      </c>
      <c r="G12" s="14">
        <v>25</v>
      </c>
      <c r="H12" s="6" t="s">
        <v>50</v>
      </c>
      <c r="I12" s="7">
        <v>0</v>
      </c>
      <c r="J12" s="7">
        <f t="shared" si="0"/>
        <v>0</v>
      </c>
    </row>
    <row r="13" spans="2:10" x14ac:dyDescent="0.35">
      <c r="B13" s="11" t="s">
        <v>4</v>
      </c>
      <c r="C13" s="12" t="s">
        <v>11</v>
      </c>
      <c r="D13" s="11" t="s">
        <v>10</v>
      </c>
      <c r="E13" s="11" t="s">
        <v>29</v>
      </c>
      <c r="F13" s="5" t="s">
        <v>59</v>
      </c>
      <c r="G13" s="12">
        <v>25</v>
      </c>
      <c r="H13" s="6" t="s">
        <v>50</v>
      </c>
      <c r="I13" s="7">
        <v>0</v>
      </c>
      <c r="J13" s="7">
        <f t="shared" si="0"/>
        <v>0</v>
      </c>
    </row>
    <row r="14" spans="2:10" x14ac:dyDescent="0.35">
      <c r="B14" s="11" t="s">
        <v>4</v>
      </c>
      <c r="C14" s="12" t="s">
        <v>11</v>
      </c>
      <c r="D14" s="11" t="s">
        <v>10</v>
      </c>
      <c r="E14" s="11" t="s">
        <v>30</v>
      </c>
      <c r="F14" s="5" t="s">
        <v>59</v>
      </c>
      <c r="G14" s="12">
        <v>25</v>
      </c>
      <c r="H14" s="6" t="s">
        <v>50</v>
      </c>
      <c r="I14" s="7">
        <v>0</v>
      </c>
      <c r="J14" s="7">
        <f t="shared" si="0"/>
        <v>0</v>
      </c>
    </row>
    <row r="15" spans="2:10" x14ac:dyDescent="0.35">
      <c r="B15" s="11" t="s">
        <v>4</v>
      </c>
      <c r="C15" s="12" t="s">
        <v>25</v>
      </c>
      <c r="D15" s="11" t="s">
        <v>26</v>
      </c>
      <c r="E15" s="11" t="s">
        <v>22</v>
      </c>
      <c r="F15" s="5" t="s">
        <v>59</v>
      </c>
      <c r="G15" s="12">
        <v>45</v>
      </c>
      <c r="H15" s="6" t="s">
        <v>50</v>
      </c>
      <c r="I15" s="7">
        <v>0</v>
      </c>
      <c r="J15" s="7">
        <f t="shared" si="0"/>
        <v>0</v>
      </c>
    </row>
    <row r="16" spans="2:10" x14ac:dyDescent="0.35">
      <c r="B16" s="5" t="s">
        <v>4</v>
      </c>
      <c r="C16" s="6" t="s">
        <v>12</v>
      </c>
      <c r="D16" s="5" t="s">
        <v>13</v>
      </c>
      <c r="E16" s="5" t="s">
        <v>17</v>
      </c>
      <c r="F16" s="5" t="s">
        <v>59</v>
      </c>
      <c r="G16" s="6">
        <v>25</v>
      </c>
      <c r="H16" s="6" t="s">
        <v>50</v>
      </c>
      <c r="I16" s="7">
        <v>0</v>
      </c>
      <c r="J16" s="7">
        <f t="shared" si="0"/>
        <v>0</v>
      </c>
    </row>
    <row r="17" spans="2:10" x14ac:dyDescent="0.35">
      <c r="B17" s="5" t="s">
        <v>4</v>
      </c>
      <c r="C17" s="6" t="s">
        <v>14</v>
      </c>
      <c r="D17" s="5" t="s">
        <v>13</v>
      </c>
      <c r="E17" s="5" t="s">
        <v>17</v>
      </c>
      <c r="F17" s="5" t="s">
        <v>59</v>
      </c>
      <c r="G17" s="6">
        <v>25</v>
      </c>
      <c r="H17" s="6" t="s">
        <v>50</v>
      </c>
      <c r="I17" s="7">
        <v>0</v>
      </c>
      <c r="J17" s="7">
        <f t="shared" si="0"/>
        <v>0</v>
      </c>
    </row>
    <row r="18" spans="2:10" ht="5.15" customHeight="1" x14ac:dyDescent="0.35">
      <c r="B18" s="8"/>
      <c r="C18" s="9"/>
      <c r="D18" s="8"/>
      <c r="E18" s="8"/>
      <c r="F18" s="8"/>
      <c r="G18" s="9"/>
      <c r="H18" s="9"/>
      <c r="I18" s="10"/>
      <c r="J18" s="10"/>
    </row>
    <row r="19" spans="2:10" x14ac:dyDescent="0.35">
      <c r="B19" s="5" t="s">
        <v>5</v>
      </c>
      <c r="C19" s="6" t="s">
        <v>15</v>
      </c>
      <c r="D19" s="5" t="s">
        <v>6</v>
      </c>
      <c r="E19" s="5" t="s">
        <v>38</v>
      </c>
      <c r="F19" s="5" t="s">
        <v>59</v>
      </c>
      <c r="G19" s="6">
        <v>100</v>
      </c>
      <c r="H19" s="6" t="s">
        <v>50</v>
      </c>
      <c r="I19" s="7">
        <v>0</v>
      </c>
      <c r="J19" s="7">
        <f t="shared" si="0"/>
        <v>0</v>
      </c>
    </row>
    <row r="20" spans="2:10" x14ac:dyDescent="0.35">
      <c r="B20" s="5" t="s">
        <v>5</v>
      </c>
      <c r="C20" s="6" t="s">
        <v>15</v>
      </c>
      <c r="D20" s="5" t="s">
        <v>6</v>
      </c>
      <c r="E20" s="5" t="s">
        <v>39</v>
      </c>
      <c r="F20" s="5" t="s">
        <v>59</v>
      </c>
      <c r="G20" s="6">
        <v>15</v>
      </c>
      <c r="H20" s="6" t="s">
        <v>50</v>
      </c>
      <c r="I20" s="7">
        <v>0</v>
      </c>
      <c r="J20" s="7">
        <f t="shared" si="0"/>
        <v>0</v>
      </c>
    </row>
    <row r="21" spans="2:10" x14ac:dyDescent="0.35">
      <c r="B21" s="5" t="s">
        <v>5</v>
      </c>
      <c r="C21" s="6" t="s">
        <v>16</v>
      </c>
      <c r="D21" s="5" t="s">
        <v>32</v>
      </c>
      <c r="E21" s="5" t="s">
        <v>31</v>
      </c>
      <c r="F21" s="5" t="s">
        <v>59</v>
      </c>
      <c r="G21" s="6">
        <v>175</v>
      </c>
      <c r="H21" s="6" t="s">
        <v>50</v>
      </c>
      <c r="I21" s="7">
        <v>0</v>
      </c>
      <c r="J21" s="7">
        <f t="shared" si="0"/>
        <v>0</v>
      </c>
    </row>
    <row r="22" spans="2:10" x14ac:dyDescent="0.35">
      <c r="B22" s="5" t="s">
        <v>5</v>
      </c>
      <c r="C22" s="6" t="s">
        <v>18</v>
      </c>
      <c r="D22" s="5" t="s">
        <v>46</v>
      </c>
      <c r="E22" s="5" t="s">
        <v>7</v>
      </c>
      <c r="F22" s="5" t="s">
        <v>59</v>
      </c>
      <c r="G22" s="6">
        <v>200</v>
      </c>
      <c r="H22" s="6" t="s">
        <v>50</v>
      </c>
      <c r="I22" s="7">
        <v>0</v>
      </c>
      <c r="J22" s="7">
        <f t="shared" si="0"/>
        <v>0</v>
      </c>
    </row>
    <row r="23" spans="2:10" ht="5.15" customHeight="1" x14ac:dyDescent="0.35">
      <c r="B23" s="8"/>
      <c r="C23" s="9"/>
      <c r="D23" s="8"/>
      <c r="E23" s="8"/>
      <c r="F23" s="8"/>
      <c r="G23" s="9"/>
      <c r="H23" s="9"/>
      <c r="I23" s="10"/>
      <c r="J23" s="10"/>
    </row>
    <row r="24" spans="2:10" x14ac:dyDescent="0.35">
      <c r="B24" s="5" t="s">
        <v>40</v>
      </c>
      <c r="C24" s="6"/>
      <c r="D24" s="5" t="s">
        <v>42</v>
      </c>
      <c r="E24" s="5" t="s">
        <v>41</v>
      </c>
      <c r="F24" s="5" t="s">
        <v>59</v>
      </c>
      <c r="G24" s="6">
        <v>100</v>
      </c>
      <c r="H24" s="6" t="s">
        <v>50</v>
      </c>
      <c r="I24" s="7">
        <v>0</v>
      </c>
      <c r="J24" s="7">
        <f t="shared" si="0"/>
        <v>0</v>
      </c>
    </row>
    <row r="25" spans="2:10" ht="5.15" customHeight="1" x14ac:dyDescent="0.35">
      <c r="B25" s="8"/>
      <c r="C25" s="9"/>
      <c r="D25" s="8"/>
      <c r="E25" s="8"/>
      <c r="F25" s="8"/>
      <c r="G25" s="9"/>
      <c r="H25" s="9"/>
      <c r="I25" s="10"/>
      <c r="J25" s="10"/>
    </row>
    <row r="26" spans="2:10" ht="26" x14ac:dyDescent="0.35">
      <c r="B26" s="5" t="s">
        <v>34</v>
      </c>
      <c r="C26" s="6" t="s">
        <v>35</v>
      </c>
      <c r="D26" s="5"/>
      <c r="E26" s="5" t="s">
        <v>33</v>
      </c>
      <c r="F26" s="18" t="s">
        <v>60</v>
      </c>
      <c r="G26" s="6">
        <v>80</v>
      </c>
      <c r="H26" s="6" t="s">
        <v>50</v>
      </c>
      <c r="I26" s="7">
        <v>0</v>
      </c>
      <c r="J26" s="7">
        <f t="shared" si="0"/>
        <v>0</v>
      </c>
    </row>
    <row r="27" spans="2:10" x14ac:dyDescent="0.35">
      <c r="B27" s="5" t="s">
        <v>34</v>
      </c>
      <c r="C27" s="6" t="s">
        <v>35</v>
      </c>
      <c r="D27" s="5"/>
      <c r="E27" s="5" t="s">
        <v>37</v>
      </c>
      <c r="F27" s="5" t="s">
        <v>59</v>
      </c>
      <c r="G27" s="6">
        <v>125</v>
      </c>
      <c r="H27" s="6" t="s">
        <v>50</v>
      </c>
      <c r="I27" s="7">
        <v>0</v>
      </c>
      <c r="J27" s="7">
        <f t="shared" si="0"/>
        <v>0</v>
      </c>
    </row>
    <row r="28" spans="2:10" ht="26" x14ac:dyDescent="0.35">
      <c r="B28" s="19" t="s">
        <v>34</v>
      </c>
      <c r="C28" s="20" t="s">
        <v>36</v>
      </c>
      <c r="D28" s="19"/>
      <c r="E28" s="19" t="s">
        <v>43</v>
      </c>
      <c r="F28" s="21" t="s">
        <v>44</v>
      </c>
      <c r="G28" s="20">
        <v>60</v>
      </c>
      <c r="H28" s="20" t="s">
        <v>50</v>
      </c>
      <c r="I28" s="22">
        <v>0</v>
      </c>
      <c r="J28" s="22">
        <f t="shared" si="0"/>
        <v>0</v>
      </c>
    </row>
    <row r="29" spans="2:10" ht="5.15" customHeight="1" x14ac:dyDescent="0.35">
      <c r="B29" s="8"/>
      <c r="C29" s="9"/>
      <c r="D29" s="8"/>
      <c r="E29" s="8"/>
      <c r="F29" s="8"/>
      <c r="G29" s="9"/>
      <c r="H29" s="9"/>
      <c r="I29" s="10"/>
      <c r="J29" s="10"/>
    </row>
    <row r="30" spans="2:10" ht="39" x14ac:dyDescent="0.35">
      <c r="B30" s="19" t="s">
        <v>4</v>
      </c>
      <c r="C30" s="20" t="s">
        <v>56</v>
      </c>
      <c r="D30" s="19"/>
      <c r="E30" s="19" t="s">
        <v>57</v>
      </c>
      <c r="F30" s="21" t="s">
        <v>61</v>
      </c>
      <c r="G30" s="20">
        <v>3</v>
      </c>
      <c r="H30" s="20" t="s">
        <v>50</v>
      </c>
      <c r="I30" s="22"/>
      <c r="J30" s="22">
        <f t="shared" ref="J30" si="1">SUM(G30*I30)</f>
        <v>0</v>
      </c>
    </row>
    <row r="31" spans="2:10" ht="15" customHeight="1" x14ac:dyDescent="0.35">
      <c r="F31" s="25" t="s">
        <v>55</v>
      </c>
      <c r="G31" s="25"/>
      <c r="H31" s="25"/>
      <c r="I31" s="25"/>
      <c r="J31" s="16">
        <f>SUM(J5:J17,J19:J22,J24,J27,J28)</f>
        <v>0</v>
      </c>
    </row>
    <row r="32" spans="2:10" x14ac:dyDescent="0.35">
      <c r="F32" s="25" t="s">
        <v>54</v>
      </c>
      <c r="G32" s="25"/>
      <c r="H32" s="25"/>
      <c r="I32" s="25"/>
      <c r="J32" s="16">
        <f>SUM(J26)</f>
        <v>0</v>
      </c>
    </row>
    <row r="33" spans="6:10" x14ac:dyDescent="0.35">
      <c r="F33" s="26" t="s">
        <v>58</v>
      </c>
      <c r="G33" s="27"/>
      <c r="H33" s="27"/>
      <c r="I33" s="28"/>
      <c r="J33" s="16">
        <f>SUM(J30)</f>
        <v>0</v>
      </c>
    </row>
    <row r="34" spans="6:10" ht="15" customHeight="1" x14ac:dyDescent="0.35">
      <c r="F34" s="24" t="s">
        <v>53</v>
      </c>
      <c r="G34" s="24"/>
      <c r="H34" s="24"/>
      <c r="I34" s="24"/>
      <c r="J34" s="17">
        <f>SUM(J31:J33)</f>
        <v>0</v>
      </c>
    </row>
  </sheetData>
  <mergeCells count="5">
    <mergeCell ref="B2:I2"/>
    <mergeCell ref="F34:I34"/>
    <mergeCell ref="F32:I32"/>
    <mergeCell ref="F31:I31"/>
    <mergeCell ref="F33:I33"/>
  </mergeCells>
  <phoneticPr fontId="2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B6BB-3F70-4CC2-9E14-6AAC4360344A}">
  <dimension ref="B3:B19"/>
  <sheetViews>
    <sheetView tabSelected="1" workbookViewId="0">
      <selection activeCell="E6" sqref="E6"/>
    </sheetView>
  </sheetViews>
  <sheetFormatPr defaultRowHeight="14.5" x14ac:dyDescent="0.35"/>
  <sheetData>
    <row r="3" spans="2:2" ht="15.5" x14ac:dyDescent="0.35">
      <c r="B3" s="30" t="s">
        <v>62</v>
      </c>
    </row>
    <row r="4" spans="2:2" x14ac:dyDescent="0.35">
      <c r="B4" s="31" t="s">
        <v>63</v>
      </c>
    </row>
    <row r="5" spans="2:2" ht="15.5" x14ac:dyDescent="0.35">
      <c r="B5" s="30"/>
    </row>
    <row r="6" spans="2:2" ht="15.5" x14ac:dyDescent="0.35">
      <c r="B6" s="30" t="s">
        <v>64</v>
      </c>
    </row>
    <row r="7" spans="2:2" ht="15.5" x14ac:dyDescent="0.35">
      <c r="B7" s="32" t="s">
        <v>65</v>
      </c>
    </row>
    <row r="8" spans="2:2" x14ac:dyDescent="0.35">
      <c r="B8" s="31" t="s">
        <v>66</v>
      </c>
    </row>
    <row r="9" spans="2:2" x14ac:dyDescent="0.35">
      <c r="B9" s="31" t="s">
        <v>67</v>
      </c>
    </row>
    <row r="10" spans="2:2" ht="15.5" x14ac:dyDescent="0.35">
      <c r="B10" s="30"/>
    </row>
    <row r="11" spans="2:2" ht="15.5" x14ac:dyDescent="0.35">
      <c r="B11" s="30" t="s">
        <v>68</v>
      </c>
    </row>
    <row r="12" spans="2:2" x14ac:dyDescent="0.35">
      <c r="B12" s="31" t="s">
        <v>69</v>
      </c>
    </row>
    <row r="13" spans="2:2" x14ac:dyDescent="0.35">
      <c r="B13" s="29"/>
    </row>
    <row r="14" spans="2:2" ht="15.5" x14ac:dyDescent="0.35">
      <c r="B14" s="30" t="s">
        <v>70</v>
      </c>
    </row>
    <row r="15" spans="2:2" x14ac:dyDescent="0.35">
      <c r="B15" s="29" t="s">
        <v>71</v>
      </c>
    </row>
    <row r="16" spans="2:2" x14ac:dyDescent="0.35">
      <c r="B16" s="31"/>
    </row>
    <row r="17" spans="2:2" ht="15.5" x14ac:dyDescent="0.35">
      <c r="B17" s="30" t="s">
        <v>72</v>
      </c>
    </row>
    <row r="18" spans="2:2" ht="16.5" x14ac:dyDescent="0.35">
      <c r="B18" s="31" t="s">
        <v>73</v>
      </c>
    </row>
    <row r="19" spans="2:2" ht="145" x14ac:dyDescent="0.35">
      <c r="B19" s="33" t="s">
        <v>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specifications</vt:lpstr>
      <vt:lpstr>requirement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ESKERJIAN</dc:creator>
  <cp:lastModifiedBy>DANIELLA ZEITOUNY</cp:lastModifiedBy>
  <dcterms:created xsi:type="dcterms:W3CDTF">2023-02-07T08:39:19Z</dcterms:created>
  <dcterms:modified xsi:type="dcterms:W3CDTF">2023-03-16T10:15:01Z</dcterms:modified>
</cp:coreProperties>
</file>