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71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30" i="1"/>
  <c r="F66" l="1"/>
  <c r="F224"/>
  <c r="G223" l="1"/>
  <c r="F223" s="1"/>
  <c r="F216"/>
  <c r="F218"/>
  <c r="F219"/>
  <c r="F220"/>
  <c r="F221"/>
  <c r="E275" l="1"/>
  <c r="E276"/>
  <c r="E277"/>
  <c r="E278"/>
  <c r="E279"/>
  <c r="E280"/>
  <c r="E274"/>
  <c r="E263"/>
  <c r="E264"/>
  <c r="E265"/>
  <c r="E266"/>
  <c r="E267"/>
  <c r="E268"/>
  <c r="E269"/>
  <c r="E270"/>
  <c r="E257"/>
  <c r="E258"/>
  <c r="E259"/>
  <c r="E260"/>
  <c r="E261"/>
  <c r="E262"/>
  <c r="E256"/>
  <c r="E247"/>
  <c r="E248"/>
  <c r="E249"/>
  <c r="E250"/>
  <c r="E251"/>
  <c r="E252"/>
  <c r="E253"/>
  <c r="E254"/>
  <c r="E255"/>
  <c r="E239"/>
  <c r="E240"/>
  <c r="E241"/>
  <c r="E242"/>
  <c r="E243"/>
  <c r="E244"/>
  <c r="E245"/>
  <c r="E246"/>
  <c r="E238"/>
  <c r="E229"/>
  <c r="E230"/>
  <c r="E231"/>
  <c r="E232"/>
  <c r="E233"/>
  <c r="E234"/>
  <c r="E228"/>
  <c r="F208"/>
  <c r="F209"/>
  <c r="E45"/>
  <c r="E46"/>
  <c r="E47"/>
  <c r="F71" l="1"/>
  <c r="F229" l="1"/>
  <c r="F230"/>
  <c r="F231"/>
  <c r="F232"/>
  <c r="F233"/>
  <c r="F91" l="1"/>
  <c r="F111"/>
  <c r="F215" l="1"/>
  <c r="F148" l="1"/>
  <c r="F98"/>
  <c r="F114" l="1"/>
  <c r="F274" l="1"/>
  <c r="F270" l="1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38"/>
  <c r="F234"/>
  <c r="F228"/>
  <c r="F202"/>
  <c r="F203"/>
  <c r="F204"/>
  <c r="F205"/>
  <c r="F206"/>
  <c r="F207"/>
  <c r="F214"/>
  <c r="F201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54"/>
  <c r="F127"/>
  <c r="F128"/>
  <c r="F129"/>
  <c r="F131"/>
  <c r="F132"/>
  <c r="F133"/>
  <c r="F134"/>
  <c r="F135"/>
  <c r="F136"/>
  <c r="F138"/>
  <c r="F139"/>
  <c r="F140"/>
  <c r="F141"/>
  <c r="F142"/>
  <c r="F144"/>
  <c r="F145"/>
  <c r="F146"/>
  <c r="F147"/>
  <c r="F125"/>
  <c r="F106"/>
  <c r="F107"/>
  <c r="F108"/>
  <c r="F109"/>
  <c r="F110"/>
  <c r="F112"/>
  <c r="F113"/>
  <c r="F115"/>
  <c r="F116"/>
  <c r="F117"/>
  <c r="F118"/>
  <c r="F119"/>
  <c r="F120"/>
  <c r="F97"/>
  <c r="F85"/>
  <c r="F86"/>
  <c r="F87"/>
  <c r="F88"/>
  <c r="F89"/>
  <c r="F90"/>
  <c r="F92"/>
  <c r="F93"/>
  <c r="F94"/>
  <c r="F95"/>
  <c r="F96"/>
  <c r="F83"/>
  <c r="F72"/>
  <c r="F73"/>
  <c r="F74"/>
  <c r="F75"/>
  <c r="F76"/>
  <c r="F77"/>
  <c r="F78"/>
  <c r="F53"/>
  <c r="F54"/>
  <c r="F55"/>
  <c r="F56"/>
  <c r="F57"/>
  <c r="F58"/>
  <c r="F59"/>
  <c r="F60"/>
  <c r="F61"/>
  <c r="F62"/>
  <c r="F63"/>
  <c r="F64"/>
  <c r="F65"/>
  <c r="F52"/>
  <c r="F45"/>
  <c r="F46"/>
  <c r="F47"/>
  <c r="F150" l="1"/>
  <c r="F48"/>
  <c r="F79"/>
  <c r="F67"/>
  <c r="F121"/>
  <c r="F225"/>
  <c r="F197"/>
  <c r="F99"/>
  <c r="F235"/>
  <c r="F271"/>
</calcChain>
</file>

<file path=xl/sharedStrings.xml><?xml version="1.0" encoding="utf-8"?>
<sst xmlns="http://schemas.openxmlformats.org/spreadsheetml/2006/main" count="526" uniqueCount="258">
  <si>
    <t xml:space="preserve">رئاسة مجلس الوزراء </t>
  </si>
  <si>
    <t xml:space="preserve">   المصلحة الفنية </t>
  </si>
  <si>
    <t xml:space="preserve">مجلس الجنوب </t>
  </si>
  <si>
    <t>اعمال حفريات و تسويات</t>
  </si>
  <si>
    <t>الرقم</t>
  </si>
  <si>
    <t xml:space="preserve">نــوع الاشغـــــال </t>
  </si>
  <si>
    <t xml:space="preserve">الوحدة </t>
  </si>
  <si>
    <t xml:space="preserve">الكمية </t>
  </si>
  <si>
    <t>السعر الافرادي ل.ل.</t>
  </si>
  <si>
    <t>م3</t>
  </si>
  <si>
    <t>عدد</t>
  </si>
  <si>
    <t xml:space="preserve">هدم جدران أو سقوفية </t>
  </si>
  <si>
    <t>المجموع :</t>
  </si>
  <si>
    <t>اعمال خرسانية</t>
  </si>
  <si>
    <t>خرسانة عاديـــــة</t>
  </si>
  <si>
    <t>حديـــد مبروم وحلزوني</t>
  </si>
  <si>
    <t>كلغ</t>
  </si>
  <si>
    <t>خرسانة سيكلوبيان</t>
  </si>
  <si>
    <t>م.ط</t>
  </si>
  <si>
    <t>م2</t>
  </si>
  <si>
    <t xml:space="preserve">رصفة   من ( basecours) </t>
  </si>
  <si>
    <t>حوائط دعم من الحجر المكردس</t>
  </si>
  <si>
    <t xml:space="preserve"> أعمال بنيان حجر</t>
  </si>
  <si>
    <t xml:space="preserve"> أعمال ورقة ودهان</t>
  </si>
  <si>
    <t>دهان بالزيت على ثلاثة أوجه</t>
  </si>
  <si>
    <t xml:space="preserve">م.ط </t>
  </si>
  <si>
    <t xml:space="preserve">تزفيت الاسطح والحوائط بمادة مانعة للنش </t>
  </si>
  <si>
    <t xml:space="preserve">م2 </t>
  </si>
  <si>
    <t>انشاء فتحات بالباطون مع EPOXY</t>
  </si>
  <si>
    <t>رول تصوينة</t>
  </si>
  <si>
    <t xml:space="preserve"> اعمال بلاط</t>
  </si>
  <si>
    <t>م ط</t>
  </si>
  <si>
    <t xml:space="preserve">بلاط خرساني ( 30×30 ) </t>
  </si>
  <si>
    <t>بلاط رصيف انترلوك</t>
  </si>
  <si>
    <t>م  ط</t>
  </si>
  <si>
    <t>أعمال منجور</t>
  </si>
  <si>
    <t xml:space="preserve">عدد </t>
  </si>
  <si>
    <t>فك شباك قديم لمعالجة النش واعادة تركيبه</t>
  </si>
  <si>
    <t xml:space="preserve">حامل خشبي لتعليق الثياب </t>
  </si>
  <si>
    <t xml:space="preserve"> اعمال ميكانيكى</t>
  </si>
  <si>
    <t>ترميم الشبكة الصحية الموجودة</t>
  </si>
  <si>
    <t>عملية</t>
  </si>
  <si>
    <t xml:space="preserve">ترميم شبكة التدفئة الموجودة </t>
  </si>
  <si>
    <t xml:space="preserve">خزانات ماء  حجم 2 م3 </t>
  </si>
  <si>
    <t>اعمال كهربائية</t>
  </si>
  <si>
    <t>تقديم  وتركيب تابلو UPS</t>
  </si>
  <si>
    <t>اعمال متفرقة</t>
  </si>
  <si>
    <t>رفع مستوى الريكارات</t>
  </si>
  <si>
    <t>تزفيت مواقف سيارات وطريق</t>
  </si>
  <si>
    <t>طن</t>
  </si>
  <si>
    <t>طبقة لاصقة على البحص</t>
  </si>
  <si>
    <t>تدفئة مركزية</t>
  </si>
  <si>
    <t xml:space="preserve">عدد      </t>
  </si>
  <si>
    <t xml:space="preserve">عدد  </t>
  </si>
  <si>
    <t xml:space="preserve">عدد        </t>
  </si>
  <si>
    <t xml:space="preserve">عدد         </t>
  </si>
  <si>
    <t xml:space="preserve">الجمهوريـة اللبنانيـــــــــة </t>
  </si>
  <si>
    <t>السعر الاجمالي
 ل.ل.</t>
  </si>
  <si>
    <t xml:space="preserve">الجمهوريـة اللبنانــــــــية </t>
  </si>
  <si>
    <t>( كور ) فحص مخبري وسكانر للباطون القديم</t>
  </si>
  <si>
    <t>دهان ايبوكسي للملاعب و المدرجات داخلي و خارجي</t>
  </si>
  <si>
    <t xml:space="preserve">أ - ورقة على ثلاثة أوجــــه
</t>
  </si>
  <si>
    <t xml:space="preserve">الواح علمية للكتابة </t>
  </si>
  <si>
    <t>تجهيز ملاعب</t>
  </si>
  <si>
    <t>السعر الاجمالي ل.ل.</t>
  </si>
  <si>
    <t>م.ط.</t>
  </si>
  <si>
    <t xml:space="preserve">ب - ملعب كرة قدم  ميني فوتبول  (42 حد اقصى  م * 25 م حد اقصى )  </t>
  </si>
  <si>
    <t>شبكة لتصريف مياه الشتاء تحت العشب</t>
  </si>
  <si>
    <t xml:space="preserve"> أ- حفريــــات   :  اساسات             </t>
  </si>
  <si>
    <t xml:space="preserve">ج- حفريات يدوية                 </t>
  </si>
  <si>
    <t>د- تفجير بالألغام لزوم حفريات -</t>
  </si>
  <si>
    <t xml:space="preserve">أ - خرسانـة مسلحــة   </t>
  </si>
  <si>
    <t>ب - خرسانـة مسلحــة  لارتفاع اكثر من 4 م</t>
  </si>
  <si>
    <t>ج- خرسانـة مسلحــة  لزوم أعمدة وجسور ساقطة وحوائط دعم</t>
  </si>
  <si>
    <t>أ - اوتاد عامودية للدعم 25 سم</t>
  </si>
  <si>
    <t>ب - اوتاد عامودية للدعم 30 سم</t>
  </si>
  <si>
    <t>ج - اوتاد عامودية للدعم 40 سم</t>
  </si>
  <si>
    <t>أ - بنيان جدران بحجر خرسانة :20سم</t>
  </si>
  <si>
    <t xml:space="preserve">ب - بنيان جدران بحجر خرسانة :15سم         </t>
  </si>
  <si>
    <t xml:space="preserve">ج - بنيان جدران بحجر خرسانة : 12سم       </t>
  </si>
  <si>
    <t>أ - جلي بلاط قديم</t>
  </si>
  <si>
    <t xml:space="preserve">أ - جلي باطون قديم </t>
  </si>
  <si>
    <t>ل.ل.</t>
  </si>
  <si>
    <t>تخطيط الملعب :
 أ - ملعب كرة قدم  اولمبي (100 م * 50 م)</t>
  </si>
  <si>
    <t>ب- ورقة على ثلاث أوجه مع غراوت (Grout)</t>
  </si>
  <si>
    <t>تلبيس درج ببلاط رخام ابيض</t>
  </si>
  <si>
    <t xml:space="preserve"> بلاط رخام أبيض </t>
  </si>
  <si>
    <t>رف رخام</t>
  </si>
  <si>
    <t xml:space="preserve"> درج من الحجر الطبيعي </t>
  </si>
  <si>
    <t>حجر بوردير رصيف</t>
  </si>
  <si>
    <t xml:space="preserve"> براطيش رخام مفرزة  : للابواب </t>
  </si>
  <si>
    <t xml:space="preserve">قطاعات الرادياتورات (الشفرات )                               </t>
  </si>
  <si>
    <t xml:space="preserve"> حراق لزوم الشوديير Burner        </t>
  </si>
  <si>
    <t xml:space="preserve">خزان مازوت سعة  2.000ليتر        </t>
  </si>
  <si>
    <t xml:space="preserve"> تقديم  وتركيب خزان التمديد Expantion tank </t>
  </si>
  <si>
    <t xml:space="preserve">مدخنة من الحديد الاسود        </t>
  </si>
  <si>
    <t xml:space="preserve">عزل سقف الغرفة </t>
  </si>
  <si>
    <t xml:space="preserve"> مروحة كهربائية              </t>
  </si>
  <si>
    <t xml:space="preserve">  قسطل مرن عند فواصل التمدد flexible pipe</t>
  </si>
  <si>
    <t>اقنية خرسانية مغلقة جانبية</t>
  </si>
  <si>
    <t xml:space="preserve"> أسقف مستعارة </t>
  </si>
  <si>
    <t xml:space="preserve"> مرمى لزوم :
 أ - ملعب كرة قدم  اولمبي (100 م * 50 م)</t>
  </si>
  <si>
    <t xml:space="preserve"> نظام حماية من الصواعق</t>
  </si>
  <si>
    <t xml:space="preserve">سقف أترنيت </t>
  </si>
  <si>
    <t xml:space="preserve">أ - بلاط سيراميك  او بورسلان  وارد أوروبي </t>
  </si>
  <si>
    <t>ب - بلاط سيراميك  او بورسلان نوعية غريس  وارد أوروبي</t>
  </si>
  <si>
    <t>ج - بلاط سيراميك مقاوم اسيد</t>
  </si>
  <si>
    <t>منجور حديد وزجاج</t>
  </si>
  <si>
    <t>شبك حديد</t>
  </si>
  <si>
    <t>ستائر معدنية للشبابيك</t>
  </si>
  <si>
    <t xml:space="preserve">خزائن للمختبر </t>
  </si>
  <si>
    <t>ب - منجور المنيوم وزجاج سيدام وزجاج دوبل</t>
  </si>
  <si>
    <t>د - درابزين المنيوم</t>
  </si>
  <si>
    <t xml:space="preserve">مغسلة بورسلان كاملة </t>
  </si>
  <si>
    <t xml:space="preserve">قازان كهربائي كامل100ل </t>
  </si>
  <si>
    <t>مز اريب pvc نازلة  :4"</t>
  </si>
  <si>
    <t xml:space="preserve">ريكار باركيه </t>
  </si>
  <si>
    <t xml:space="preserve">سيفون باركيه </t>
  </si>
  <si>
    <t xml:space="preserve">جرن مختبر </t>
  </si>
  <si>
    <t xml:space="preserve">نقطة كهربائية كاملة </t>
  </si>
  <si>
    <t xml:space="preserve">أجراس كهربائية للتلاميذ </t>
  </si>
  <si>
    <t xml:space="preserve">هاتف داخلي </t>
  </si>
  <si>
    <t xml:space="preserve">مصعد كهربائي </t>
  </si>
  <si>
    <t xml:space="preserve">نظام تأريض    </t>
  </si>
  <si>
    <t xml:space="preserve">عشب اصطناعي للملاعب </t>
  </si>
  <si>
    <t>قوالب خاصة للحصول على خرسانة  خام جيدة المظهر</t>
  </si>
  <si>
    <t>خرسانة ملونة (ستامب كو نكريت) stamped concrete</t>
  </si>
  <si>
    <t>أ - حجارة هوردي فارغة : 24سم</t>
  </si>
  <si>
    <t xml:space="preserve">ب - حجارة هوردي فارغة :18سم  </t>
  </si>
  <si>
    <t xml:space="preserve">توريق بمادة الغرانوليت </t>
  </si>
  <si>
    <t>أ- حصائر زفتية للاسطح</t>
  </si>
  <si>
    <t>ب- حصائر زفتية للحوائط</t>
  </si>
  <si>
    <t>م 2</t>
  </si>
  <si>
    <t xml:space="preserve">تغطية حلول التمدد الافقية والعامودية </t>
  </si>
  <si>
    <t>معالجة الشقوق الداخلية والخارجية  لمنع النش</t>
  </si>
  <si>
    <t>معالجة السطح لمنع النش</t>
  </si>
  <si>
    <t>منجور المنيوم وزجاج نوعية سيدام 2000</t>
  </si>
  <si>
    <t>أ - 2000 أسود</t>
  </si>
  <si>
    <t>ج - منجور المنيوم وزجاج العادي</t>
  </si>
  <si>
    <t>مجلى رخـــــام:</t>
  </si>
  <si>
    <t>مجلى ستانلس</t>
  </si>
  <si>
    <t xml:space="preserve">تمديدات غاز لزوم المختبر </t>
  </si>
  <si>
    <t xml:space="preserve">تزفيت رش ساخن بطبقة واحدة على البحص  </t>
  </si>
  <si>
    <t>مضخة مياه لزوم شوفاج  circulating pump</t>
  </si>
  <si>
    <t xml:space="preserve"> خرسانة خفيفة التسليح سماكة 10 سم</t>
  </si>
  <si>
    <t>بنيان بحجر مبوز - بوشارد  20 سم</t>
  </si>
  <si>
    <t>بنيان بحجر مبوز - بوشارد  اكثر من 20 سم</t>
  </si>
  <si>
    <t>أ- طرش اميركاني على ثلاثة أوجه داخلي بدون معجونة</t>
  </si>
  <si>
    <t>ب- طرش اميركاني على ثلاثة أوجه داخلي  مع معجونة</t>
  </si>
  <si>
    <t>ج- طرش اميركاني على ثلاثة أوجه خارجي(رول) مع منع نش وسقالة</t>
  </si>
  <si>
    <t>غال يال مخفي</t>
  </si>
  <si>
    <t>غال يال ظاهر</t>
  </si>
  <si>
    <t>زجاج دبل</t>
  </si>
  <si>
    <t>زجاج محجر</t>
  </si>
  <si>
    <t xml:space="preserve">إصلاح باب </t>
  </si>
  <si>
    <t>إصلاح  شباك</t>
  </si>
  <si>
    <t xml:space="preserve">حنفية أو سكر نحاس    0.5"     </t>
  </si>
  <si>
    <t xml:space="preserve">حنفية أو سكر نحاس    1"     </t>
  </si>
  <si>
    <t xml:space="preserve">حنفية أو سكر نحاس    2"     </t>
  </si>
  <si>
    <t xml:space="preserve">سكر فواشة نحاس    1/2"     </t>
  </si>
  <si>
    <t xml:space="preserve">سكر شطافة نحاس    1/2"     </t>
  </si>
  <si>
    <t>قسطل حديد مز يبق  :    1/2"</t>
  </si>
  <si>
    <t>قسطل حديد مز يبق  :    3/4"</t>
  </si>
  <si>
    <t>قسطل حديد مز يبق  :    1"</t>
  </si>
  <si>
    <t xml:space="preserve">"1 1/4:قسطل حديد مز يبق </t>
  </si>
  <si>
    <t xml:space="preserve">"1 1/2: قسطل حديد مز يبق </t>
  </si>
  <si>
    <t>قنينة مياه ساخنة كاملة:100ل</t>
  </si>
  <si>
    <t>قنينة مياه ساخنة كاملة:300ل</t>
  </si>
  <si>
    <t>مشرب براد أوتوماتيكي</t>
  </si>
  <si>
    <t xml:space="preserve"> مشرب من : الرخام </t>
  </si>
  <si>
    <t xml:space="preserve"> تركيب ريكار من الباتون:60×60</t>
  </si>
  <si>
    <t>قساطل من الفينيل:  1"</t>
  </si>
  <si>
    <t xml:space="preserve"> قساطل من الباطون  المسلح: 30  سم</t>
  </si>
  <si>
    <t xml:space="preserve"> قساطل من الباطون  المسلح : 40  سم</t>
  </si>
  <si>
    <t>قساطل من الباطون  المسلح : 60  سم</t>
  </si>
  <si>
    <t>قساطل من الباطون  المسلح : 100 سم</t>
  </si>
  <si>
    <t xml:space="preserve"> لمبة فلورستانت : 4× 60سم                                   </t>
  </si>
  <si>
    <t xml:space="preserve"> لمبة فلورستانت: 2× 120سم </t>
  </si>
  <si>
    <t>لمبة فلورستانت : 4× 120سم</t>
  </si>
  <si>
    <t xml:space="preserve"> تابلو لشبكة الكهرباء :  رئيسي</t>
  </si>
  <si>
    <t xml:space="preserve"> تابلو لشبكة الكهرباء: فرعي                </t>
  </si>
  <si>
    <t>بريز كهرباء قوى  3  p h</t>
  </si>
  <si>
    <t>بريز كهرباء قوى 1  p h</t>
  </si>
  <si>
    <t xml:space="preserve">قساطل من الحديد الاسود  مع العزل او من البولي ايتيلين قطر: 1"   </t>
  </si>
  <si>
    <t xml:space="preserve"> قساطل من الحديد الاسود  مع العزل او من البولي ايتيلين قطر: 11/4"   </t>
  </si>
  <si>
    <t xml:space="preserve">قساطل من الحديد الاسود  مع العزل او من البولي ايتيلين قطر: 11/2"   </t>
  </si>
  <si>
    <t xml:space="preserve">قساطل من الحديد الاسود  مع العزل او من البولي ايتيلين قطر: 2"   </t>
  </si>
  <si>
    <t xml:space="preserve"> قساطل من الحديد الاسود  مع العزل او من البولي ايتيلين قطر: 21/2"   </t>
  </si>
  <si>
    <t xml:space="preserve"> قساطل من الحديد الاسود  مع العزل او من البولي ايتيلين قطر: 3"   </t>
  </si>
  <si>
    <t xml:space="preserve"> قساطل من الحديد الاسود المسحوب أو من البولي ايتيلين المبطن داخليا" بالألمنيومع العزل قطر: 4"   </t>
  </si>
  <si>
    <t xml:space="preserve"> قساطل من الحديد الاسود المسحوب أو من البولي ايتيلين المبطن داخليا" بالألمنيوم بدون العزل قطر: 3/4"   </t>
  </si>
  <si>
    <t xml:space="preserve">سكر جارور Gate valve قطر  3/4"                                       </t>
  </si>
  <si>
    <t xml:space="preserve">سكر جارور Gate valve قطر 1"                                          </t>
  </si>
  <si>
    <t xml:space="preserve"> سكر جارورGate valve قطر 4/ 11"                                  </t>
  </si>
  <si>
    <t xml:space="preserve">سكر جارورGate valve قطر 2/ 11"                                  </t>
  </si>
  <si>
    <t xml:space="preserve">سكر جارورGate valve قطر   2"                                         </t>
  </si>
  <si>
    <t xml:space="preserve"> سكر جارورGate valve قطر21/2"                                    </t>
  </si>
  <si>
    <t xml:space="preserve">سكر جارورGate valve قطر3"                                         </t>
  </si>
  <si>
    <t xml:space="preserve">سكر تعيير  balancing valve قطر1"                            </t>
  </si>
  <si>
    <t xml:space="preserve">سكر تعيير balancing valve قطر  2"                                         </t>
  </si>
  <si>
    <t xml:space="preserve">سكر تعيير balancing valve قطر21/2" مع فلنجات </t>
  </si>
  <si>
    <t xml:space="preserve">سكر تعيير balancing valve قطر 3" مع فلنجات                                         </t>
  </si>
  <si>
    <t xml:space="preserve">سكر تعيير balancing valve قطر4"                                         </t>
  </si>
  <si>
    <t xml:space="preserve">تقديم  وتركيب شوديير فونت بقوة  140.000 كيلوكالوري        </t>
  </si>
  <si>
    <t xml:space="preserve">تقديم  وتركيب شوديير فونت بقوة200.000 كيلوكالوري   </t>
  </si>
  <si>
    <t xml:space="preserve">تقديم  وتركيب شوديير فونت  بقوة  240.000 كيلوكالوري   </t>
  </si>
  <si>
    <t xml:space="preserve">تقديم  وتركيب شوديير فونت بقوة  300.000 كيلوكالوري   </t>
  </si>
  <si>
    <t xml:space="preserve">
نظّمه
رئيس دائرة الدروس
م. .................... 
</t>
  </si>
  <si>
    <t xml:space="preserve">ثكنة قرميد حسب ابعاد ال SPAN  : أ - المسافة القصوى 4 أمتار </t>
  </si>
  <si>
    <t xml:space="preserve">                                             ب- لاكثر م ن4 أمتار</t>
  </si>
  <si>
    <t xml:space="preserve">صدق
رئيس مجلس الإدارة
</t>
  </si>
  <si>
    <t xml:space="preserve"> دقّقه
رئيس المصلحة الفنية
م. رضوان ابراهيم.</t>
  </si>
  <si>
    <t>……</t>
  </si>
  <si>
    <t xml:space="preserve">* نظم هذا  الكشف على اساس سعر صرف الدولار المتداول </t>
  </si>
  <si>
    <t>بلدة :بنعفول</t>
  </si>
  <si>
    <t>قضاء :صيدا</t>
  </si>
  <si>
    <t xml:space="preserve"> المجموع العام :</t>
  </si>
  <si>
    <t>ج-1</t>
  </si>
  <si>
    <t>تقديم و تركيب  كامل دوش</t>
  </si>
  <si>
    <t>ب-100 وات (خارجي)</t>
  </si>
  <si>
    <t>ج-2</t>
  </si>
  <si>
    <t>تقديم و تركيب سواد صحية ضمن الخرسانة المسلحة</t>
  </si>
  <si>
    <t>تقديم و تركيب سواد كهرباء ضمن الخرسانة المسلحة للأسقف</t>
  </si>
  <si>
    <t>ج-3</t>
  </si>
  <si>
    <t xml:space="preserve">انشاء جورة صحية </t>
  </si>
  <si>
    <t xml:space="preserve">ج - حجارة هوردي فارغة : 24سم  </t>
  </si>
  <si>
    <t>د- نعلة من الرخام</t>
  </si>
  <si>
    <t xml:space="preserve">أ- شعيرة من الحجر الطبيعي </t>
  </si>
  <si>
    <t xml:space="preserve">خيمة من البلاستيك المقوى للحماية , معلقة بأسلاك كروم </t>
  </si>
  <si>
    <t>تركيب ريكار من الباتون مع غطاء حديد :40×40</t>
  </si>
  <si>
    <t>برادي كاملة  للمسرح (مع السكة  كافة التمديدات)</t>
  </si>
  <si>
    <t>تركيب نظام صوتيات للمسرح</t>
  </si>
  <si>
    <t>شاشة عرض متحركة (رول أب) كهربائية مع غرفة تحكم (3*5)</t>
  </si>
  <si>
    <t>كراسي بلاستيك مع جوانب</t>
  </si>
  <si>
    <t>لوحة تسمية للمجمع (2.5*2.5 )</t>
  </si>
  <si>
    <t>لوحة تسمية للقاعة (2*2 )</t>
  </si>
  <si>
    <t xml:space="preserve">فقط : </t>
  </si>
  <si>
    <t>تركيب باركيه لأرضية المسرح</t>
  </si>
  <si>
    <t xml:space="preserve"> ب - حفريات للتسوية  : ب -(صخرية):                                                   </t>
  </si>
  <si>
    <t xml:space="preserve">تقديم  وتركيب حديد  : مشغول </t>
  </si>
  <si>
    <t>تقديم  وتركيب حديد مشغول فورفوجيه للدفاعات و الدرابزونات</t>
  </si>
  <si>
    <t xml:space="preserve">كرسي بيت خلاء افرنجي بورسلان مع شطافة  </t>
  </si>
  <si>
    <t>شطافة بورسلان كاملة</t>
  </si>
  <si>
    <t>قسطل  PVC  : "2</t>
  </si>
  <si>
    <t>قسطل  PVC  : "3</t>
  </si>
  <si>
    <t>قسطل  PVC  : "4</t>
  </si>
  <si>
    <t>قسطل  PVC  : "5</t>
  </si>
  <si>
    <t>قسطل  من الفينيل 8 " :</t>
  </si>
  <si>
    <t>الكشف التخميني لاشغال استكمال  بناء قاعة في بلدة بنعفول- قضاء :صيدا</t>
  </si>
  <si>
    <t>الكشف التخميني لاشغال استكمال  بناء قاعة</t>
  </si>
  <si>
    <t>منجور ابواب داخلية : خشب السويدي  :</t>
  </si>
  <si>
    <t xml:space="preserve">                           خشب موغونوم :                          </t>
  </si>
  <si>
    <t>اشغال انارة داخل و خارج القاعة</t>
  </si>
  <si>
    <t>أ - تركيب سبوت للسقف المستعار</t>
  </si>
  <si>
    <t>ب -  لمبة  60 وات LED</t>
  </si>
  <si>
    <t>ت-   كلوب 60 وات مطري LED</t>
  </si>
  <si>
    <t>ث- بروجكتور 40وات (متحرك).</t>
  </si>
  <si>
    <t xml:space="preserve"> توصيل شبكة انترنت مع راوتر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</si>
</sst>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3.5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3" borderId="0" xfId="0" applyFont="1" applyFill="1" applyBorder="1"/>
    <xf numFmtId="0" fontId="5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3" fillId="0" borderId="0" xfId="0" applyNumberFormat="1" applyFont="1"/>
    <xf numFmtId="3" fontId="4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/>
    <xf numFmtId="3" fontId="1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wrapText="1"/>
    </xf>
    <xf numFmtId="0" fontId="7" fillId="3" borderId="9" xfId="0" applyFont="1" applyFill="1" applyBorder="1"/>
    <xf numFmtId="0" fontId="7" fillId="3" borderId="10" xfId="0" applyFont="1" applyFill="1" applyBorder="1"/>
    <xf numFmtId="0" fontId="7" fillId="3" borderId="6" xfId="0" applyFont="1" applyFill="1" applyBorder="1"/>
    <xf numFmtId="0" fontId="7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right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/>
    </xf>
    <xf numFmtId="3" fontId="13" fillId="0" borderId="1" xfId="0" applyNumberFormat="1" applyFont="1" applyBorder="1"/>
    <xf numFmtId="3" fontId="12" fillId="0" borderId="1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3" fontId="12" fillId="0" borderId="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3" xfId="0" applyFont="1" applyFill="1" applyBorder="1"/>
    <xf numFmtId="3" fontId="12" fillId="0" borderId="11" xfId="0" applyNumberFormat="1" applyFont="1" applyBorder="1"/>
    <xf numFmtId="0" fontId="7" fillId="0" borderId="14" xfId="0" applyFont="1" applyBorder="1"/>
    <xf numFmtId="0" fontId="7" fillId="0" borderId="7" xfId="0" applyFont="1" applyBorder="1"/>
    <xf numFmtId="3" fontId="13" fillId="0" borderId="0" xfId="0" applyNumberFormat="1" applyFont="1"/>
    <xf numFmtId="3" fontId="12" fillId="0" borderId="1" xfId="0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3" fontId="12" fillId="3" borderId="1" xfId="0" applyNumberFormat="1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/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7" fillId="3" borderId="5" xfId="0" applyFont="1" applyFill="1" applyBorder="1"/>
    <xf numFmtId="3" fontId="7" fillId="0" borderId="5" xfId="0" applyNumberFormat="1" applyFont="1" applyBorder="1"/>
    <xf numFmtId="0" fontId="1" fillId="3" borderId="8" xfId="0" applyFont="1" applyFill="1" applyBorder="1"/>
    <xf numFmtId="0" fontId="1" fillId="0" borderId="8" xfId="0" applyFont="1" applyBorder="1"/>
    <xf numFmtId="3" fontId="1" fillId="0" borderId="8" xfId="0" applyNumberFormat="1" applyFont="1" applyBorder="1"/>
    <xf numFmtId="3" fontId="13" fillId="0" borderId="0" xfId="0" applyNumberFormat="1" applyFont="1" applyBorder="1"/>
    <xf numFmtId="0" fontId="7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3" borderId="5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/>
    <xf numFmtId="0" fontId="7" fillId="0" borderId="4" xfId="0" applyFont="1" applyBorder="1" applyAlignment="1"/>
    <xf numFmtId="0" fontId="7" fillId="3" borderId="5" xfId="0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3" fontId="12" fillId="0" borderId="0" xfId="0" applyNumberFormat="1" applyFont="1" applyBorder="1"/>
    <xf numFmtId="3" fontId="13" fillId="0" borderId="5" xfId="0" applyNumberFormat="1" applyFont="1" applyBorder="1"/>
    <xf numFmtId="3" fontId="13" fillId="0" borderId="8" xfId="0" applyNumberFormat="1" applyFont="1" applyBorder="1"/>
    <xf numFmtId="0" fontId="1" fillId="2" borderId="6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0" xfId="0" applyFont="1" applyAlignment="1">
      <alignment horizontal="righ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1"/>
  <sheetViews>
    <sheetView rightToLeft="1" tabSelected="1" view="pageBreakPreview" topLeftCell="A295" zoomScale="60" workbookViewId="0">
      <selection activeCell="E304" sqref="E304"/>
    </sheetView>
  </sheetViews>
  <sheetFormatPr defaultRowHeight="18.75"/>
  <cols>
    <col min="1" max="1" width="6" style="27" customWidth="1"/>
    <col min="2" max="2" width="44.875" style="46" customWidth="1"/>
    <col min="3" max="3" width="8.75" style="1" bestFit="1" customWidth="1"/>
    <col min="4" max="4" width="8.625" style="1" customWidth="1"/>
    <col min="5" max="5" width="14" style="10" customWidth="1"/>
    <col min="6" max="6" width="16.25" style="10" bestFit="1" customWidth="1"/>
    <col min="7" max="7" width="0" style="1" hidden="1" customWidth="1"/>
    <col min="8" max="8" width="10.25" style="1" hidden="1" customWidth="1"/>
    <col min="9" max="9" width="9.125" style="1"/>
  </cols>
  <sheetData>
    <row r="1" spans="1:7" ht="20.25">
      <c r="A1" s="141" t="s">
        <v>56</v>
      </c>
      <c r="B1" s="141"/>
      <c r="C1" s="141"/>
    </row>
    <row r="2" spans="1:7" ht="20.25">
      <c r="A2" s="141" t="s">
        <v>0</v>
      </c>
      <c r="B2" s="141"/>
      <c r="C2" s="141"/>
    </row>
    <row r="3" spans="1:7" ht="20.25">
      <c r="A3" s="141" t="s">
        <v>2</v>
      </c>
      <c r="B3" s="141"/>
      <c r="C3" s="141"/>
    </row>
    <row r="4" spans="1:7" ht="20.25">
      <c r="A4" s="35"/>
      <c r="B4" s="43"/>
      <c r="C4" s="17"/>
    </row>
    <row r="5" spans="1:7" ht="20.25">
      <c r="A5" s="35"/>
      <c r="B5" s="43"/>
      <c r="C5" s="36"/>
    </row>
    <row r="6" spans="1:7" ht="20.25">
      <c r="A6" s="35"/>
      <c r="B6" s="43"/>
      <c r="C6" s="36"/>
    </row>
    <row r="7" spans="1:7" ht="20.25">
      <c r="A7" s="35"/>
      <c r="B7" s="43"/>
      <c r="C7" s="36"/>
    </row>
    <row r="8" spans="1:7" ht="20.25">
      <c r="A8" s="35"/>
      <c r="B8" s="43"/>
      <c r="C8" s="36"/>
    </row>
    <row r="9" spans="1:7" ht="20.25">
      <c r="A9" s="35"/>
      <c r="B9" s="43"/>
      <c r="C9" s="36"/>
    </row>
    <row r="10" spans="1:7" ht="20.25">
      <c r="A10" s="35"/>
      <c r="B10" s="43"/>
      <c r="C10" s="36"/>
    </row>
    <row r="11" spans="1:7" ht="20.25">
      <c r="A11" s="35"/>
      <c r="B11" s="43"/>
      <c r="C11" s="36"/>
    </row>
    <row r="12" spans="1:7" ht="20.25">
      <c r="A12" s="35"/>
      <c r="B12" s="43"/>
      <c r="C12" s="36"/>
    </row>
    <row r="13" spans="1:7">
      <c r="A13" s="142"/>
      <c r="B13" s="142"/>
    </row>
    <row r="14" spans="1:7">
      <c r="A14" s="142"/>
      <c r="B14" s="142"/>
    </row>
    <row r="15" spans="1:7">
      <c r="A15" s="139"/>
      <c r="B15" s="139"/>
    </row>
    <row r="16" spans="1:7" ht="20.25">
      <c r="A16" s="140" t="s">
        <v>249</v>
      </c>
      <c r="B16" s="140"/>
      <c r="C16" s="140"/>
      <c r="D16" s="140"/>
      <c r="E16" s="140"/>
      <c r="F16" s="140"/>
      <c r="G16" s="20"/>
    </row>
    <row r="17" spans="1:7" ht="20.25">
      <c r="A17" s="140"/>
      <c r="B17" s="140"/>
      <c r="C17" s="140"/>
      <c r="D17" s="140"/>
      <c r="E17" s="140"/>
      <c r="F17" s="140"/>
      <c r="G17" s="20"/>
    </row>
    <row r="18" spans="1:7">
      <c r="A18" s="32"/>
      <c r="B18" s="44"/>
      <c r="C18" s="32"/>
      <c r="D18" s="32"/>
      <c r="E18" s="32"/>
      <c r="F18" s="42"/>
    </row>
    <row r="19" spans="1:7" ht="22.5">
      <c r="A19" s="32"/>
      <c r="B19" s="45" t="s">
        <v>214</v>
      </c>
      <c r="C19" s="32"/>
      <c r="D19" s="32"/>
      <c r="E19" s="32"/>
      <c r="F19" s="42"/>
    </row>
    <row r="20" spans="1:7" ht="22.5">
      <c r="A20" s="32"/>
      <c r="B20" s="45" t="s">
        <v>215</v>
      </c>
      <c r="C20" s="32"/>
      <c r="D20" s="32"/>
      <c r="E20" s="32"/>
      <c r="F20" s="42"/>
      <c r="G20" s="2"/>
    </row>
    <row r="21" spans="1:7">
      <c r="A21" s="32"/>
      <c r="B21" s="44"/>
      <c r="C21" s="32"/>
      <c r="D21" s="32"/>
      <c r="E21" s="32"/>
      <c r="F21" s="42"/>
      <c r="G21" s="2"/>
    </row>
    <row r="22" spans="1:7">
      <c r="A22" s="32"/>
      <c r="B22" s="44"/>
      <c r="C22" s="32"/>
      <c r="D22" s="32"/>
      <c r="E22" s="32"/>
      <c r="F22" s="42"/>
      <c r="G22" s="2"/>
    </row>
    <row r="23" spans="1:7">
      <c r="A23" s="32"/>
      <c r="B23" s="44"/>
      <c r="C23" s="32"/>
      <c r="D23" s="32"/>
      <c r="E23" s="32"/>
      <c r="F23" s="42"/>
    </row>
    <row r="24" spans="1:7">
      <c r="A24" s="34"/>
    </row>
    <row r="25" spans="1:7">
      <c r="A25" s="34"/>
    </row>
    <row r="26" spans="1:7">
      <c r="A26" s="34"/>
      <c r="B26" s="47"/>
      <c r="C26" s="142"/>
      <c r="D26" s="142"/>
      <c r="E26" s="142"/>
      <c r="F26" s="142"/>
      <c r="G26" s="2"/>
    </row>
    <row r="27" spans="1:7">
      <c r="A27" s="34"/>
    </row>
    <row r="28" spans="1:7">
      <c r="A28" s="34"/>
    </row>
    <row r="29" spans="1:7">
      <c r="A29" s="34"/>
    </row>
    <row r="30" spans="1:7">
      <c r="A30" s="34"/>
    </row>
    <row r="31" spans="1:7">
      <c r="A31" s="34"/>
    </row>
    <row r="32" spans="1:7">
      <c r="A32" s="34"/>
    </row>
    <row r="33" spans="1:8" ht="20.25">
      <c r="A33" s="141"/>
      <c r="B33" s="141"/>
      <c r="C33" s="141"/>
      <c r="D33" s="141"/>
      <c r="E33" s="141"/>
      <c r="F33" s="141"/>
      <c r="G33" s="21"/>
    </row>
    <row r="34" spans="1:8" ht="20.25">
      <c r="A34" s="141"/>
      <c r="B34" s="141"/>
      <c r="C34" s="141"/>
      <c r="D34" s="141"/>
      <c r="E34" s="141"/>
      <c r="F34" s="141"/>
      <c r="G34" s="21"/>
    </row>
    <row r="35" spans="1:8" ht="20.25">
      <c r="A35" s="141"/>
      <c r="B35" s="141"/>
      <c r="C35" s="141"/>
      <c r="D35" s="141"/>
      <c r="E35" s="141"/>
      <c r="F35" s="141"/>
      <c r="G35" s="21"/>
    </row>
    <row r="36" spans="1:8">
      <c r="A36" s="133" t="s">
        <v>58</v>
      </c>
      <c r="B36" s="133"/>
      <c r="C36" s="133"/>
    </row>
    <row r="37" spans="1:8">
      <c r="A37" s="133" t="s">
        <v>0</v>
      </c>
      <c r="B37" s="133"/>
      <c r="C37" s="133"/>
    </row>
    <row r="38" spans="1:8">
      <c r="A38" s="133" t="s">
        <v>2</v>
      </c>
      <c r="B38" s="133"/>
      <c r="C38" s="133"/>
    </row>
    <row r="39" spans="1:8">
      <c r="A39" s="139" t="s">
        <v>1</v>
      </c>
      <c r="B39" s="139"/>
      <c r="C39" s="37"/>
    </row>
    <row r="40" spans="1:8">
      <c r="A40" s="149" t="s">
        <v>248</v>
      </c>
      <c r="B40" s="149"/>
      <c r="C40" s="149"/>
      <c r="D40" s="149"/>
      <c r="E40" s="149"/>
      <c r="F40" s="149"/>
      <c r="G40" s="22"/>
    </row>
    <row r="41" spans="1:8">
      <c r="A41" s="131" t="s">
        <v>3</v>
      </c>
      <c r="B41" s="131"/>
      <c r="C41" s="131"/>
      <c r="D41" s="131"/>
      <c r="E41" s="131"/>
      <c r="F41" s="131"/>
      <c r="G41" s="4"/>
    </row>
    <row r="42" spans="1:8" ht="33.75" customHeight="1">
      <c r="A42" s="5" t="s">
        <v>4</v>
      </c>
      <c r="B42" s="5" t="s">
        <v>5</v>
      </c>
      <c r="C42" s="5" t="s">
        <v>6</v>
      </c>
      <c r="D42" s="5" t="s">
        <v>7</v>
      </c>
      <c r="E42" s="12" t="s">
        <v>8</v>
      </c>
      <c r="F42" s="12" t="s">
        <v>57</v>
      </c>
      <c r="G42" s="3"/>
    </row>
    <row r="43" spans="1:8" hidden="1">
      <c r="A43" s="128">
        <v>1</v>
      </c>
      <c r="B43" s="18" t="s">
        <v>68</v>
      </c>
      <c r="C43" s="6" t="s">
        <v>9</v>
      </c>
      <c r="D43" s="6">
        <v>70</v>
      </c>
      <c r="E43" s="66"/>
      <c r="F43" s="66"/>
      <c r="G43" s="1">
        <v>27000</v>
      </c>
      <c r="H43" s="1">
        <v>7</v>
      </c>
    </row>
    <row r="44" spans="1:8">
      <c r="A44" s="129"/>
      <c r="B44" s="18" t="s">
        <v>238</v>
      </c>
      <c r="C44" s="6" t="s">
        <v>9</v>
      </c>
      <c r="D44" s="6">
        <v>50</v>
      </c>
      <c r="E44" s="66"/>
      <c r="F44" s="66"/>
      <c r="G44" s="1">
        <v>27000</v>
      </c>
      <c r="H44" s="1">
        <v>6</v>
      </c>
    </row>
    <row r="45" spans="1:8" hidden="1">
      <c r="A45" s="129"/>
      <c r="B45" s="18" t="s">
        <v>69</v>
      </c>
      <c r="C45" s="6" t="s">
        <v>9</v>
      </c>
      <c r="D45" s="6"/>
      <c r="E45" s="13">
        <f t="shared" ref="E45:E47" si="0">H45*G45</f>
        <v>405000</v>
      </c>
      <c r="F45" s="66">
        <f t="shared" ref="F45:F47" si="1">E45*D45</f>
        <v>0</v>
      </c>
      <c r="G45" s="1">
        <v>27000</v>
      </c>
      <c r="H45" s="1">
        <v>15</v>
      </c>
    </row>
    <row r="46" spans="1:8" hidden="1">
      <c r="A46" s="130"/>
      <c r="B46" s="18" t="s">
        <v>70</v>
      </c>
      <c r="C46" s="6" t="s">
        <v>10</v>
      </c>
      <c r="D46" s="6"/>
      <c r="E46" s="13">
        <f t="shared" si="0"/>
        <v>270000</v>
      </c>
      <c r="F46" s="66">
        <f t="shared" si="1"/>
        <v>0</v>
      </c>
      <c r="G46" s="1">
        <v>27000</v>
      </c>
      <c r="H46" s="1">
        <v>10</v>
      </c>
    </row>
    <row r="47" spans="1:8" hidden="1">
      <c r="A47" s="33">
        <v>2</v>
      </c>
      <c r="B47" s="18" t="s">
        <v>11</v>
      </c>
      <c r="C47" s="6" t="s">
        <v>9</v>
      </c>
      <c r="D47" s="6"/>
      <c r="E47" s="13">
        <f t="shared" si="0"/>
        <v>540000</v>
      </c>
      <c r="F47" s="66">
        <f t="shared" si="1"/>
        <v>0</v>
      </c>
      <c r="G47" s="1">
        <v>27000</v>
      </c>
      <c r="H47" s="1">
        <v>20</v>
      </c>
    </row>
    <row r="48" spans="1:8">
      <c r="A48" s="62"/>
      <c r="E48" s="15" t="s">
        <v>12</v>
      </c>
      <c r="F48" s="66">
        <f>F47+F46+F45+F44+F43</f>
        <v>0</v>
      </c>
    </row>
    <row r="49" spans="1:8">
      <c r="A49" s="88"/>
      <c r="E49" s="15"/>
      <c r="F49" s="117"/>
    </row>
    <row r="50" spans="1:8">
      <c r="A50" s="146" t="s">
        <v>13</v>
      </c>
      <c r="B50" s="146"/>
      <c r="C50" s="146"/>
      <c r="D50" s="146"/>
      <c r="E50" s="146"/>
      <c r="F50" s="146"/>
      <c r="G50" s="2"/>
    </row>
    <row r="51" spans="1:8" ht="31.5">
      <c r="A51" s="5" t="s">
        <v>4</v>
      </c>
      <c r="B51" s="5" t="s">
        <v>5</v>
      </c>
      <c r="C51" s="5" t="s">
        <v>6</v>
      </c>
      <c r="D51" s="5" t="s">
        <v>7</v>
      </c>
      <c r="E51" s="12" t="s">
        <v>8</v>
      </c>
      <c r="F51" s="12" t="s">
        <v>57</v>
      </c>
    </row>
    <row r="52" spans="1:8" hidden="1">
      <c r="A52" s="33">
        <v>3</v>
      </c>
      <c r="B52" s="19" t="s">
        <v>14</v>
      </c>
      <c r="C52" s="7" t="s">
        <v>9</v>
      </c>
      <c r="D52" s="7"/>
      <c r="E52" s="64"/>
      <c r="F52" s="64">
        <f>E52*D52</f>
        <v>0</v>
      </c>
      <c r="G52" s="1">
        <v>27000</v>
      </c>
      <c r="H52" s="1">
        <v>160</v>
      </c>
    </row>
    <row r="53" spans="1:8" hidden="1">
      <c r="A53" s="128">
        <v>4</v>
      </c>
      <c r="B53" s="19" t="s">
        <v>71</v>
      </c>
      <c r="C53" s="7" t="s">
        <v>9</v>
      </c>
      <c r="D53" s="7"/>
      <c r="E53" s="64"/>
      <c r="F53" s="64">
        <f t="shared" ref="F53:F65" si="2">E53*D53</f>
        <v>0</v>
      </c>
      <c r="G53" s="1">
        <v>27000</v>
      </c>
      <c r="H53" s="1">
        <v>190</v>
      </c>
    </row>
    <row r="54" spans="1:8" hidden="1">
      <c r="A54" s="129"/>
      <c r="B54" s="19" t="s">
        <v>72</v>
      </c>
      <c r="C54" s="7" t="s">
        <v>9</v>
      </c>
      <c r="D54" s="7"/>
      <c r="E54" s="64"/>
      <c r="F54" s="64">
        <f t="shared" si="2"/>
        <v>0</v>
      </c>
      <c r="G54" s="1">
        <v>27000</v>
      </c>
      <c r="H54" s="1">
        <v>210</v>
      </c>
    </row>
    <row r="55" spans="1:8" hidden="1">
      <c r="A55" s="129"/>
      <c r="B55" s="19" t="s">
        <v>73</v>
      </c>
      <c r="C55" s="7" t="s">
        <v>9</v>
      </c>
      <c r="D55" s="7"/>
      <c r="E55" s="64"/>
      <c r="F55" s="64">
        <f t="shared" si="2"/>
        <v>0</v>
      </c>
      <c r="G55" s="1">
        <v>27000</v>
      </c>
      <c r="H55" s="1">
        <v>210</v>
      </c>
    </row>
    <row r="56" spans="1:8">
      <c r="A56" s="33">
        <v>5</v>
      </c>
      <c r="B56" s="19" t="s">
        <v>144</v>
      </c>
      <c r="C56" s="7" t="s">
        <v>9</v>
      </c>
      <c r="D56" s="7">
        <v>7</v>
      </c>
      <c r="E56" s="64"/>
      <c r="F56" s="64">
        <f t="shared" si="2"/>
        <v>0</v>
      </c>
      <c r="G56" s="1">
        <v>27000</v>
      </c>
      <c r="H56" s="1">
        <v>210</v>
      </c>
    </row>
    <row r="57" spans="1:8" hidden="1">
      <c r="A57" s="33"/>
      <c r="B57" s="19" t="s">
        <v>15</v>
      </c>
      <c r="C57" s="7" t="s">
        <v>16</v>
      </c>
      <c r="D57" s="7"/>
      <c r="E57" s="64"/>
      <c r="F57" s="64">
        <f t="shared" si="2"/>
        <v>0</v>
      </c>
      <c r="G57" s="1">
        <v>27000</v>
      </c>
      <c r="H57" s="1">
        <v>2</v>
      </c>
    </row>
    <row r="58" spans="1:8">
      <c r="A58" s="33">
        <v>7</v>
      </c>
      <c r="B58" s="19" t="s">
        <v>17</v>
      </c>
      <c r="C58" s="7" t="s">
        <v>9</v>
      </c>
      <c r="D58" s="7">
        <v>200</v>
      </c>
      <c r="E58" s="64"/>
      <c r="F58" s="64">
        <f t="shared" si="2"/>
        <v>0</v>
      </c>
      <c r="G58" s="1">
        <v>27000</v>
      </c>
      <c r="H58" s="1">
        <v>110</v>
      </c>
    </row>
    <row r="59" spans="1:8" hidden="1">
      <c r="A59" s="33"/>
      <c r="B59" s="19" t="s">
        <v>59</v>
      </c>
      <c r="C59" s="7" t="s">
        <v>10</v>
      </c>
      <c r="D59" s="7"/>
      <c r="E59" s="64"/>
      <c r="F59" s="64">
        <f t="shared" si="2"/>
        <v>0</v>
      </c>
      <c r="G59" s="1">
        <v>27000</v>
      </c>
      <c r="H59" s="1">
        <v>70</v>
      </c>
    </row>
    <row r="60" spans="1:8" hidden="1">
      <c r="A60" s="128"/>
      <c r="B60" s="19" t="s">
        <v>74</v>
      </c>
      <c r="C60" s="7" t="s">
        <v>18</v>
      </c>
      <c r="D60" s="7"/>
      <c r="E60" s="64"/>
      <c r="F60" s="64">
        <f t="shared" si="2"/>
        <v>0</v>
      </c>
      <c r="G60" s="1">
        <v>27000</v>
      </c>
      <c r="H60" s="1">
        <v>100</v>
      </c>
    </row>
    <row r="61" spans="1:8" hidden="1">
      <c r="A61" s="129"/>
      <c r="B61" s="19" t="s">
        <v>75</v>
      </c>
      <c r="C61" s="7" t="s">
        <v>18</v>
      </c>
      <c r="D61" s="7"/>
      <c r="E61" s="64"/>
      <c r="F61" s="64">
        <f t="shared" si="2"/>
        <v>0</v>
      </c>
      <c r="G61" s="1">
        <v>27000</v>
      </c>
      <c r="H61" s="1">
        <v>115</v>
      </c>
    </row>
    <row r="62" spans="1:8" hidden="1">
      <c r="A62" s="130"/>
      <c r="B62" s="19" t="s">
        <v>76</v>
      </c>
      <c r="C62" s="7" t="s">
        <v>18</v>
      </c>
      <c r="D62" s="7"/>
      <c r="E62" s="64"/>
      <c r="F62" s="64">
        <f t="shared" si="2"/>
        <v>0</v>
      </c>
      <c r="G62" s="1">
        <v>27000</v>
      </c>
      <c r="H62" s="1">
        <v>130</v>
      </c>
    </row>
    <row r="63" spans="1:8" hidden="1">
      <c r="A63" s="33"/>
      <c r="B63" s="19" t="s">
        <v>125</v>
      </c>
      <c r="C63" s="7" t="s">
        <v>19</v>
      </c>
      <c r="D63" s="7"/>
      <c r="E63" s="64"/>
      <c r="F63" s="64">
        <f t="shared" si="2"/>
        <v>0</v>
      </c>
      <c r="G63" s="1">
        <v>27000</v>
      </c>
      <c r="H63" s="1">
        <v>15</v>
      </c>
    </row>
    <row r="64" spans="1:8">
      <c r="A64" s="33">
        <v>11</v>
      </c>
      <c r="B64" s="19" t="s">
        <v>20</v>
      </c>
      <c r="C64" s="7" t="s">
        <v>9</v>
      </c>
      <c r="D64" s="7">
        <v>30</v>
      </c>
      <c r="E64" s="64"/>
      <c r="F64" s="64">
        <f t="shared" si="2"/>
        <v>0</v>
      </c>
      <c r="G64" s="1">
        <v>27000</v>
      </c>
      <c r="H64" s="1">
        <v>20</v>
      </c>
    </row>
    <row r="65" spans="1:8" hidden="1">
      <c r="A65" s="33">
        <v>12</v>
      </c>
      <c r="B65" s="19" t="s">
        <v>126</v>
      </c>
      <c r="C65" s="7" t="s">
        <v>19</v>
      </c>
      <c r="D65" s="7"/>
      <c r="E65" s="64"/>
      <c r="F65" s="64">
        <f t="shared" si="2"/>
        <v>0</v>
      </c>
      <c r="G65" s="1">
        <v>27000</v>
      </c>
      <c r="H65" s="1">
        <v>35</v>
      </c>
    </row>
    <row r="66" spans="1:8" hidden="1">
      <c r="A66" s="33">
        <v>13</v>
      </c>
      <c r="B66" s="19" t="s">
        <v>21</v>
      </c>
      <c r="C66" s="7" t="s">
        <v>19</v>
      </c>
      <c r="D66" s="7"/>
      <c r="E66" s="64"/>
      <c r="F66" s="64">
        <f>E66*D66</f>
        <v>0</v>
      </c>
      <c r="G66" s="1">
        <v>27000</v>
      </c>
      <c r="H66" s="1">
        <v>50</v>
      </c>
    </row>
    <row r="67" spans="1:8">
      <c r="A67" s="34"/>
      <c r="E67" s="14" t="s">
        <v>12</v>
      </c>
      <c r="F67" s="118">
        <f>SUM(F52:F66)</f>
        <v>0</v>
      </c>
    </row>
    <row r="68" spans="1:8">
      <c r="A68" s="91"/>
      <c r="E68" s="14"/>
      <c r="F68" s="119"/>
    </row>
    <row r="69" spans="1:8">
      <c r="A69" s="131" t="s">
        <v>22</v>
      </c>
      <c r="B69" s="131"/>
      <c r="C69" s="131"/>
      <c r="D69" s="131"/>
      <c r="E69" s="131"/>
      <c r="F69" s="131"/>
      <c r="G69" s="2"/>
    </row>
    <row r="70" spans="1:8" ht="31.5">
      <c r="A70" s="5" t="s">
        <v>4</v>
      </c>
      <c r="B70" s="5" t="s">
        <v>5</v>
      </c>
      <c r="C70" s="5" t="s">
        <v>6</v>
      </c>
      <c r="D70" s="5" t="s">
        <v>7</v>
      </c>
      <c r="E70" s="12" t="s">
        <v>8</v>
      </c>
      <c r="F70" s="12" t="s">
        <v>57</v>
      </c>
    </row>
    <row r="71" spans="1:8" hidden="1">
      <c r="A71" s="132">
        <v>14</v>
      </c>
      <c r="B71" s="19" t="s">
        <v>77</v>
      </c>
      <c r="C71" s="6" t="s">
        <v>19</v>
      </c>
      <c r="D71" s="6"/>
      <c r="E71" s="66"/>
      <c r="F71" s="66">
        <f>E71*D71</f>
        <v>0</v>
      </c>
      <c r="G71" s="1">
        <v>27000</v>
      </c>
      <c r="H71" s="1">
        <v>25</v>
      </c>
    </row>
    <row r="72" spans="1:8" hidden="1">
      <c r="A72" s="132"/>
      <c r="B72" s="19" t="s">
        <v>78</v>
      </c>
      <c r="C72" s="6" t="s">
        <v>19</v>
      </c>
      <c r="D72" s="6"/>
      <c r="E72" s="66"/>
      <c r="F72" s="66">
        <f t="shared" ref="F72:F78" si="3">E72*D72</f>
        <v>0</v>
      </c>
      <c r="G72" s="1">
        <v>27000</v>
      </c>
      <c r="H72" s="1">
        <v>22</v>
      </c>
    </row>
    <row r="73" spans="1:8" hidden="1">
      <c r="A73" s="132"/>
      <c r="B73" s="19" t="s">
        <v>79</v>
      </c>
      <c r="C73" s="6" t="s">
        <v>19</v>
      </c>
      <c r="D73" s="6"/>
      <c r="E73" s="66"/>
      <c r="F73" s="66">
        <f t="shared" si="3"/>
        <v>0</v>
      </c>
      <c r="G73" s="1">
        <v>27000</v>
      </c>
      <c r="H73" s="1">
        <v>20</v>
      </c>
    </row>
    <row r="74" spans="1:8">
      <c r="A74" s="132">
        <v>15</v>
      </c>
      <c r="B74" s="19" t="s">
        <v>145</v>
      </c>
      <c r="C74" s="6" t="s">
        <v>19</v>
      </c>
      <c r="D74" s="6">
        <v>60</v>
      </c>
      <c r="E74" s="66"/>
      <c r="F74" s="66">
        <f t="shared" si="3"/>
        <v>0</v>
      </c>
      <c r="G74" s="1">
        <v>27000</v>
      </c>
      <c r="H74" s="1">
        <v>60</v>
      </c>
    </row>
    <row r="75" spans="1:8" hidden="1">
      <c r="A75" s="132"/>
      <c r="B75" s="19" t="s">
        <v>146</v>
      </c>
      <c r="C75" s="6" t="s">
        <v>19</v>
      </c>
      <c r="D75" s="6"/>
      <c r="E75" s="66"/>
      <c r="F75" s="66">
        <f t="shared" si="3"/>
        <v>0</v>
      </c>
      <c r="G75" s="1">
        <v>27000</v>
      </c>
      <c r="H75" s="1">
        <v>60</v>
      </c>
    </row>
    <row r="76" spans="1:8" hidden="1">
      <c r="A76" s="132">
        <v>16</v>
      </c>
      <c r="B76" s="19" t="s">
        <v>127</v>
      </c>
      <c r="C76" s="6" t="s">
        <v>10</v>
      </c>
      <c r="D76" s="6"/>
      <c r="E76" s="66"/>
      <c r="F76" s="66">
        <f t="shared" si="3"/>
        <v>0</v>
      </c>
      <c r="G76" s="1">
        <v>27000</v>
      </c>
      <c r="H76" s="1">
        <v>2</v>
      </c>
    </row>
    <row r="77" spans="1:8" hidden="1">
      <c r="A77" s="132"/>
      <c r="B77" s="19" t="s">
        <v>128</v>
      </c>
      <c r="C77" s="6" t="s">
        <v>10</v>
      </c>
      <c r="D77" s="6"/>
      <c r="E77" s="66"/>
      <c r="F77" s="66">
        <f t="shared" si="3"/>
        <v>0</v>
      </c>
      <c r="G77" s="1">
        <v>27000</v>
      </c>
      <c r="H77" s="1">
        <v>2</v>
      </c>
    </row>
    <row r="78" spans="1:8" hidden="1">
      <c r="A78" s="132"/>
      <c r="B78" s="19" t="s">
        <v>225</v>
      </c>
      <c r="C78" s="6" t="s">
        <v>10</v>
      </c>
      <c r="D78" s="6"/>
      <c r="E78" s="66"/>
      <c r="F78" s="66">
        <f t="shared" si="3"/>
        <v>0</v>
      </c>
      <c r="G78" s="1">
        <v>27000</v>
      </c>
      <c r="H78" s="1">
        <v>1.5</v>
      </c>
    </row>
    <row r="79" spans="1:8">
      <c r="A79" s="62"/>
      <c r="E79" s="14" t="s">
        <v>12</v>
      </c>
      <c r="F79" s="65">
        <f>SUM(F71:F78)</f>
        <v>0</v>
      </c>
    </row>
    <row r="80" spans="1:8">
      <c r="A80" s="88"/>
      <c r="E80" s="14"/>
      <c r="F80" s="98"/>
    </row>
    <row r="81" spans="1:8">
      <c r="A81" s="131" t="s">
        <v>23</v>
      </c>
      <c r="B81" s="131"/>
      <c r="C81" s="131"/>
      <c r="D81" s="131"/>
      <c r="E81" s="131"/>
      <c r="F81" s="131"/>
      <c r="G81" s="2"/>
    </row>
    <row r="82" spans="1:8" ht="31.5">
      <c r="A82" s="120" t="s">
        <v>4</v>
      </c>
      <c r="B82" s="120" t="s">
        <v>5</v>
      </c>
      <c r="C82" s="120" t="s">
        <v>6</v>
      </c>
      <c r="D82" s="120" t="s">
        <v>7</v>
      </c>
      <c r="E82" s="121" t="s">
        <v>8</v>
      </c>
      <c r="F82" s="121" t="s">
        <v>57</v>
      </c>
    </row>
    <row r="83" spans="1:8">
      <c r="A83" s="128">
        <v>17</v>
      </c>
      <c r="B83" s="48" t="s">
        <v>61</v>
      </c>
      <c r="C83" s="24" t="s">
        <v>19</v>
      </c>
      <c r="D83" s="7">
        <v>2475</v>
      </c>
      <c r="E83" s="67"/>
      <c r="F83" s="64">
        <f>E83*D83</f>
        <v>0</v>
      </c>
      <c r="G83" s="1">
        <v>27000</v>
      </c>
      <c r="H83" s="1">
        <v>12</v>
      </c>
    </row>
    <row r="84" spans="1:8" hidden="1">
      <c r="A84" s="130"/>
      <c r="B84" s="48" t="s">
        <v>84</v>
      </c>
      <c r="C84" s="24" t="s">
        <v>19</v>
      </c>
      <c r="D84" s="7"/>
      <c r="E84" s="67"/>
      <c r="F84" s="64"/>
      <c r="G84" s="1">
        <v>27000</v>
      </c>
      <c r="H84" s="1">
        <v>14</v>
      </c>
    </row>
    <row r="85" spans="1:8" hidden="1">
      <c r="A85" s="128">
        <v>18</v>
      </c>
      <c r="B85" s="18" t="s">
        <v>147</v>
      </c>
      <c r="C85" s="6" t="s">
        <v>19</v>
      </c>
      <c r="D85" s="6"/>
      <c r="E85" s="67"/>
      <c r="F85" s="66">
        <f t="shared" ref="F85:F98" si="4">E85*D85</f>
        <v>0</v>
      </c>
      <c r="G85" s="1">
        <v>27000</v>
      </c>
      <c r="H85" s="1">
        <v>7</v>
      </c>
    </row>
    <row r="86" spans="1:8">
      <c r="A86" s="129"/>
      <c r="B86" s="18" t="s">
        <v>148</v>
      </c>
      <c r="C86" s="6" t="s">
        <v>19</v>
      </c>
      <c r="D86" s="6">
        <v>1620</v>
      </c>
      <c r="E86" s="67"/>
      <c r="F86" s="66">
        <f t="shared" si="4"/>
        <v>0</v>
      </c>
      <c r="G86" s="1">
        <v>27000</v>
      </c>
      <c r="H86" s="1">
        <v>9</v>
      </c>
    </row>
    <row r="87" spans="1:8" ht="27.75" hidden="1" customHeight="1">
      <c r="A87" s="130"/>
      <c r="B87" s="49" t="s">
        <v>149</v>
      </c>
      <c r="C87" s="6" t="s">
        <v>19</v>
      </c>
      <c r="D87" s="6"/>
      <c r="E87" s="67"/>
      <c r="F87" s="66">
        <f t="shared" si="4"/>
        <v>0</v>
      </c>
      <c r="G87" s="1">
        <v>27000</v>
      </c>
      <c r="H87" s="1">
        <v>13</v>
      </c>
    </row>
    <row r="88" spans="1:8" hidden="1">
      <c r="A88" s="33">
        <v>19</v>
      </c>
      <c r="B88" s="18" t="s">
        <v>24</v>
      </c>
      <c r="C88" s="6" t="s">
        <v>19</v>
      </c>
      <c r="D88" s="6"/>
      <c r="E88" s="67"/>
      <c r="F88" s="66">
        <f t="shared" si="4"/>
        <v>0</v>
      </c>
      <c r="G88" s="1">
        <v>27000</v>
      </c>
      <c r="H88" s="1">
        <v>12</v>
      </c>
    </row>
    <row r="89" spans="1:8">
      <c r="A89" s="33">
        <v>20</v>
      </c>
      <c r="B89" s="18" t="s">
        <v>129</v>
      </c>
      <c r="C89" s="6" t="s">
        <v>19</v>
      </c>
      <c r="D89" s="6">
        <v>680</v>
      </c>
      <c r="E89" s="67"/>
      <c r="F89" s="66">
        <f t="shared" si="4"/>
        <v>0</v>
      </c>
      <c r="G89" s="1">
        <v>27000</v>
      </c>
      <c r="H89" s="1">
        <v>14</v>
      </c>
    </row>
    <row r="90" spans="1:8" hidden="1">
      <c r="A90" s="128"/>
      <c r="B90" s="18" t="s">
        <v>130</v>
      </c>
      <c r="C90" s="6" t="s">
        <v>19</v>
      </c>
      <c r="D90" s="6"/>
      <c r="E90" s="67"/>
      <c r="F90" s="66">
        <f t="shared" si="4"/>
        <v>0</v>
      </c>
      <c r="G90" s="1">
        <v>27000</v>
      </c>
      <c r="H90" s="1">
        <v>20</v>
      </c>
    </row>
    <row r="91" spans="1:8" hidden="1">
      <c r="A91" s="130"/>
      <c r="B91" s="18" t="s">
        <v>131</v>
      </c>
      <c r="C91" s="6" t="s">
        <v>132</v>
      </c>
      <c r="D91" s="6"/>
      <c r="E91" s="67"/>
      <c r="F91" s="66">
        <f t="shared" si="4"/>
        <v>0</v>
      </c>
      <c r="G91" s="1">
        <v>27000</v>
      </c>
      <c r="H91" s="1">
        <v>24</v>
      </c>
    </row>
    <row r="92" spans="1:8">
      <c r="A92" s="33">
        <v>22</v>
      </c>
      <c r="B92" s="18" t="s">
        <v>133</v>
      </c>
      <c r="C92" s="6" t="s">
        <v>25</v>
      </c>
      <c r="D92" s="6">
        <v>30</v>
      </c>
      <c r="E92" s="67"/>
      <c r="F92" s="66">
        <f t="shared" si="4"/>
        <v>0</v>
      </c>
      <c r="G92" s="1">
        <v>27000</v>
      </c>
      <c r="H92" s="1">
        <v>50</v>
      </c>
    </row>
    <row r="93" spans="1:8">
      <c r="A93" s="33">
        <v>23</v>
      </c>
      <c r="B93" s="18" t="s">
        <v>26</v>
      </c>
      <c r="C93" s="6" t="s">
        <v>27</v>
      </c>
      <c r="D93" s="6">
        <v>470</v>
      </c>
      <c r="E93" s="67"/>
      <c r="F93" s="66">
        <f t="shared" si="4"/>
        <v>0</v>
      </c>
      <c r="G93" s="1">
        <v>27000</v>
      </c>
      <c r="H93" s="1">
        <v>6</v>
      </c>
    </row>
    <row r="94" spans="1:8" hidden="1">
      <c r="A94" s="33">
        <v>24</v>
      </c>
      <c r="B94" s="18" t="s">
        <v>134</v>
      </c>
      <c r="C94" s="6" t="s">
        <v>25</v>
      </c>
      <c r="D94" s="6"/>
      <c r="E94" s="67"/>
      <c r="F94" s="66">
        <f t="shared" si="4"/>
        <v>0</v>
      </c>
      <c r="G94" s="1">
        <v>27000</v>
      </c>
      <c r="H94" s="1">
        <v>14</v>
      </c>
    </row>
    <row r="95" spans="1:8" hidden="1">
      <c r="A95" s="33">
        <v>25</v>
      </c>
      <c r="B95" s="18" t="s">
        <v>135</v>
      </c>
      <c r="C95" s="6" t="s">
        <v>19</v>
      </c>
      <c r="D95" s="6"/>
      <c r="E95" s="67"/>
      <c r="F95" s="66">
        <f t="shared" si="4"/>
        <v>0</v>
      </c>
      <c r="G95" s="1">
        <v>27000</v>
      </c>
      <c r="H95" s="1">
        <v>30</v>
      </c>
    </row>
    <row r="96" spans="1:8" hidden="1">
      <c r="A96" s="33">
        <v>26</v>
      </c>
      <c r="B96" s="18" t="s">
        <v>28</v>
      </c>
      <c r="C96" s="6" t="s">
        <v>10</v>
      </c>
      <c r="D96" s="6"/>
      <c r="E96" s="67"/>
      <c r="F96" s="66">
        <f t="shared" si="4"/>
        <v>0</v>
      </c>
      <c r="G96" s="1">
        <v>27000</v>
      </c>
      <c r="H96" s="1">
        <v>23</v>
      </c>
    </row>
    <row r="97" spans="1:8" hidden="1">
      <c r="A97" s="33">
        <v>27</v>
      </c>
      <c r="B97" s="18" t="s">
        <v>29</v>
      </c>
      <c r="C97" s="6" t="s">
        <v>19</v>
      </c>
      <c r="D97" s="6"/>
      <c r="E97" s="67"/>
      <c r="F97" s="66">
        <f t="shared" si="4"/>
        <v>0</v>
      </c>
      <c r="G97" s="1">
        <v>27000</v>
      </c>
      <c r="H97" s="1">
        <v>10</v>
      </c>
    </row>
    <row r="98" spans="1:8" hidden="1">
      <c r="A98" s="33">
        <v>28</v>
      </c>
      <c r="B98" s="18" t="s">
        <v>60</v>
      </c>
      <c r="C98" s="18" t="s">
        <v>19</v>
      </c>
      <c r="D98" s="18"/>
      <c r="E98" s="67"/>
      <c r="F98" s="84">
        <f t="shared" si="4"/>
        <v>0</v>
      </c>
      <c r="G98" s="1">
        <v>27000</v>
      </c>
      <c r="H98" s="1">
        <v>35</v>
      </c>
    </row>
    <row r="99" spans="1:8">
      <c r="A99" s="63"/>
      <c r="B99" s="50"/>
      <c r="C99" s="8"/>
      <c r="D99" s="8"/>
      <c r="E99" s="15" t="s">
        <v>12</v>
      </c>
      <c r="F99" s="66">
        <f>SUM(F83:F98)</f>
        <v>0</v>
      </c>
    </row>
    <row r="100" spans="1:8">
      <c r="A100" s="28"/>
      <c r="B100" s="50"/>
      <c r="C100" s="8"/>
      <c r="D100" s="8"/>
      <c r="E100" s="15"/>
      <c r="F100" s="117"/>
    </row>
    <row r="101" spans="1:8">
      <c r="A101" s="28"/>
      <c r="B101" s="50"/>
      <c r="C101" s="8"/>
      <c r="D101" s="8"/>
      <c r="E101" s="15"/>
      <c r="F101" s="117"/>
    </row>
    <row r="102" spans="1:8">
      <c r="A102" s="28"/>
      <c r="B102" s="50"/>
      <c r="C102" s="8"/>
      <c r="D102" s="8"/>
      <c r="E102" s="15"/>
      <c r="F102" s="117"/>
    </row>
    <row r="103" spans="1:8">
      <c r="A103" s="28"/>
      <c r="B103" s="50"/>
      <c r="C103" s="8"/>
      <c r="D103" s="8"/>
      <c r="E103" s="15"/>
      <c r="F103" s="117"/>
    </row>
    <row r="104" spans="1:8">
      <c r="A104" s="131" t="s">
        <v>30</v>
      </c>
      <c r="B104" s="131"/>
      <c r="C104" s="131"/>
      <c r="D104" s="131"/>
      <c r="E104" s="131"/>
      <c r="F104" s="131"/>
    </row>
    <row r="105" spans="1:8" ht="31.5">
      <c r="A105" s="120" t="s">
        <v>4</v>
      </c>
      <c r="B105" s="120" t="s">
        <v>5</v>
      </c>
      <c r="C105" s="120" t="s">
        <v>6</v>
      </c>
      <c r="D105" s="120" t="s">
        <v>7</v>
      </c>
      <c r="E105" s="121" t="s">
        <v>8</v>
      </c>
      <c r="F105" s="121" t="s">
        <v>57</v>
      </c>
    </row>
    <row r="106" spans="1:8" hidden="1">
      <c r="A106" s="33">
        <v>29</v>
      </c>
      <c r="B106" s="19" t="s">
        <v>86</v>
      </c>
      <c r="C106" s="7" t="s">
        <v>19</v>
      </c>
      <c r="D106" s="7"/>
      <c r="E106" s="64"/>
      <c r="F106" s="64">
        <f t="shared" ref="F106:F120" si="5">E106*D106</f>
        <v>0</v>
      </c>
      <c r="G106" s="1">
        <v>27000</v>
      </c>
      <c r="H106" s="1">
        <v>60</v>
      </c>
    </row>
    <row r="107" spans="1:8" hidden="1">
      <c r="A107" s="33">
        <v>30</v>
      </c>
      <c r="B107" s="19" t="s">
        <v>85</v>
      </c>
      <c r="C107" s="7" t="s">
        <v>18</v>
      </c>
      <c r="D107" s="7"/>
      <c r="E107" s="64"/>
      <c r="F107" s="64">
        <f t="shared" si="5"/>
        <v>0</v>
      </c>
      <c r="G107" s="1">
        <v>27000</v>
      </c>
      <c r="H107" s="1">
        <v>55</v>
      </c>
    </row>
    <row r="108" spans="1:8" ht="18.75" customHeight="1">
      <c r="A108" s="128">
        <v>31</v>
      </c>
      <c r="B108" s="19" t="s">
        <v>104</v>
      </c>
      <c r="C108" s="7" t="s">
        <v>19</v>
      </c>
      <c r="D108" s="7">
        <v>40</v>
      </c>
      <c r="E108" s="64"/>
      <c r="F108" s="64">
        <f t="shared" si="5"/>
        <v>0</v>
      </c>
      <c r="G108" s="1">
        <v>27000</v>
      </c>
      <c r="H108" s="1">
        <v>25</v>
      </c>
    </row>
    <row r="109" spans="1:8" ht="17.25" customHeight="1">
      <c r="A109" s="129"/>
      <c r="B109" s="51" t="s">
        <v>105</v>
      </c>
      <c r="C109" s="7" t="s">
        <v>19</v>
      </c>
      <c r="D109" s="7">
        <v>460</v>
      </c>
      <c r="E109" s="64"/>
      <c r="F109" s="64">
        <f t="shared" si="5"/>
        <v>0</v>
      </c>
      <c r="G109" s="1">
        <v>27000</v>
      </c>
      <c r="H109" s="1">
        <v>28</v>
      </c>
    </row>
    <row r="110" spans="1:8" ht="18.75" hidden="1" customHeight="1">
      <c r="A110" s="129"/>
      <c r="B110" s="19" t="s">
        <v>106</v>
      </c>
      <c r="C110" s="7" t="s">
        <v>19</v>
      </c>
      <c r="D110" s="7"/>
      <c r="E110" s="64"/>
      <c r="F110" s="64">
        <f t="shared" si="5"/>
        <v>0</v>
      </c>
      <c r="G110" s="1">
        <v>27000</v>
      </c>
      <c r="H110" s="1">
        <v>40</v>
      </c>
    </row>
    <row r="111" spans="1:8">
      <c r="A111" s="130"/>
      <c r="B111" s="19" t="s">
        <v>226</v>
      </c>
      <c r="C111" s="7" t="s">
        <v>18</v>
      </c>
      <c r="D111" s="7">
        <v>120</v>
      </c>
      <c r="E111" s="64"/>
      <c r="F111" s="64">
        <f t="shared" si="5"/>
        <v>0</v>
      </c>
      <c r="G111" s="1">
        <v>27000</v>
      </c>
      <c r="H111" s="1">
        <v>8</v>
      </c>
    </row>
    <row r="112" spans="1:8">
      <c r="A112" s="38">
        <v>32</v>
      </c>
      <c r="B112" s="19" t="s">
        <v>32</v>
      </c>
      <c r="C112" s="7" t="s">
        <v>27</v>
      </c>
      <c r="D112" s="7">
        <v>70</v>
      </c>
      <c r="E112" s="64"/>
      <c r="F112" s="64">
        <f t="shared" si="5"/>
        <v>0</v>
      </c>
      <c r="G112" s="1">
        <v>27000</v>
      </c>
      <c r="H112" s="1">
        <v>20</v>
      </c>
    </row>
    <row r="113" spans="1:9" hidden="1">
      <c r="A113" s="132">
        <v>33</v>
      </c>
      <c r="B113" s="19" t="s">
        <v>80</v>
      </c>
      <c r="C113" s="7" t="s">
        <v>19</v>
      </c>
      <c r="D113" s="7"/>
      <c r="E113" s="64"/>
      <c r="F113" s="64">
        <f t="shared" si="5"/>
        <v>0</v>
      </c>
      <c r="G113" s="1">
        <v>27000</v>
      </c>
      <c r="H113" s="1">
        <v>5</v>
      </c>
    </row>
    <row r="114" spans="1:9" hidden="1">
      <c r="A114" s="132"/>
      <c r="B114" s="19" t="s">
        <v>81</v>
      </c>
      <c r="C114" s="7" t="s">
        <v>19</v>
      </c>
      <c r="D114" s="7"/>
      <c r="E114" s="64"/>
      <c r="F114" s="64">
        <f t="shared" si="5"/>
        <v>0</v>
      </c>
      <c r="G114" s="1">
        <v>27000</v>
      </c>
      <c r="H114" s="1">
        <v>7</v>
      </c>
    </row>
    <row r="115" spans="1:9" hidden="1">
      <c r="A115" s="33">
        <v>34</v>
      </c>
      <c r="B115" s="19" t="s">
        <v>33</v>
      </c>
      <c r="C115" s="7" t="s">
        <v>27</v>
      </c>
      <c r="D115" s="7"/>
      <c r="E115" s="64"/>
      <c r="F115" s="64">
        <f t="shared" si="5"/>
        <v>0</v>
      </c>
      <c r="G115" s="1">
        <v>27000</v>
      </c>
      <c r="H115" s="1">
        <v>22</v>
      </c>
    </row>
    <row r="116" spans="1:9">
      <c r="A116" s="123">
        <v>35</v>
      </c>
      <c r="B116" s="52" t="s">
        <v>227</v>
      </c>
      <c r="C116" s="7" t="s">
        <v>31</v>
      </c>
      <c r="D116" s="7">
        <v>220</v>
      </c>
      <c r="E116" s="64"/>
      <c r="F116" s="64">
        <f t="shared" si="5"/>
        <v>0</v>
      </c>
      <c r="G116" s="1">
        <v>27000</v>
      </c>
      <c r="H116" s="1">
        <v>30</v>
      </c>
    </row>
    <row r="117" spans="1:9" hidden="1">
      <c r="A117" s="33"/>
      <c r="B117" s="19" t="s">
        <v>87</v>
      </c>
      <c r="C117" s="7" t="s">
        <v>10</v>
      </c>
      <c r="D117" s="7"/>
      <c r="E117" s="64"/>
      <c r="F117" s="64">
        <f t="shared" si="5"/>
        <v>0</v>
      </c>
      <c r="G117" s="1">
        <v>27000</v>
      </c>
      <c r="H117" s="1">
        <v>52</v>
      </c>
    </row>
    <row r="118" spans="1:9">
      <c r="A118" s="33">
        <v>37</v>
      </c>
      <c r="B118" s="19" t="s">
        <v>88</v>
      </c>
      <c r="C118" s="7" t="s">
        <v>31</v>
      </c>
      <c r="D118" s="7">
        <v>160</v>
      </c>
      <c r="E118" s="64"/>
      <c r="F118" s="64">
        <f t="shared" si="5"/>
        <v>0</v>
      </c>
      <c r="G118" s="1">
        <v>27000</v>
      </c>
      <c r="H118" s="1">
        <v>40</v>
      </c>
    </row>
    <row r="119" spans="1:9" hidden="1">
      <c r="A119" s="33">
        <v>38</v>
      </c>
      <c r="B119" s="19" t="s">
        <v>89</v>
      </c>
      <c r="C119" s="7" t="s">
        <v>34</v>
      </c>
      <c r="D119" s="7"/>
      <c r="E119" s="64"/>
      <c r="F119" s="64">
        <f t="shared" si="5"/>
        <v>0</v>
      </c>
      <c r="G119" s="1">
        <v>27000</v>
      </c>
      <c r="H119" s="1">
        <v>25</v>
      </c>
    </row>
    <row r="120" spans="1:9" hidden="1">
      <c r="A120" s="33">
        <v>39</v>
      </c>
      <c r="B120" s="19" t="s">
        <v>90</v>
      </c>
      <c r="C120" s="7" t="s">
        <v>31</v>
      </c>
      <c r="D120" s="7"/>
      <c r="E120" s="64"/>
      <c r="F120" s="64">
        <f t="shared" si="5"/>
        <v>0</v>
      </c>
      <c r="G120" s="1">
        <v>27000</v>
      </c>
      <c r="H120" s="1">
        <v>20</v>
      </c>
    </row>
    <row r="121" spans="1:9">
      <c r="A121" s="34"/>
      <c r="E121" s="16" t="s">
        <v>12</v>
      </c>
      <c r="F121" s="65">
        <f>SUM(F106:F120)</f>
        <v>0</v>
      </c>
    </row>
    <row r="122" spans="1:9">
      <c r="A122" s="91"/>
      <c r="E122" s="16"/>
      <c r="F122" s="98"/>
    </row>
    <row r="123" spans="1:9">
      <c r="A123" s="131" t="s">
        <v>35</v>
      </c>
      <c r="B123" s="131"/>
      <c r="C123" s="131"/>
      <c r="D123" s="131"/>
      <c r="E123" s="131"/>
      <c r="F123" s="131"/>
      <c r="G123" s="2"/>
    </row>
    <row r="124" spans="1:9" ht="31.5">
      <c r="A124" s="120" t="s">
        <v>4</v>
      </c>
      <c r="B124" s="122" t="s">
        <v>5</v>
      </c>
      <c r="C124" s="120" t="s">
        <v>6</v>
      </c>
      <c r="D124" s="120" t="s">
        <v>7</v>
      </c>
      <c r="E124" s="121" t="s">
        <v>8</v>
      </c>
      <c r="F124" s="121" t="s">
        <v>57</v>
      </c>
    </row>
    <row r="125" spans="1:9" s="102" customFormat="1">
      <c r="A125" s="150">
        <v>40</v>
      </c>
      <c r="B125" s="105" t="s">
        <v>250</v>
      </c>
      <c r="C125" s="103" t="s">
        <v>19</v>
      </c>
      <c r="D125" s="99">
        <v>14</v>
      </c>
      <c r="E125" s="100"/>
      <c r="F125" s="100">
        <f>E125*D125</f>
        <v>0</v>
      </c>
      <c r="G125" s="101">
        <v>27000</v>
      </c>
      <c r="H125" s="101">
        <v>160</v>
      </c>
      <c r="I125" s="101"/>
    </row>
    <row r="126" spans="1:9">
      <c r="A126" s="151"/>
      <c r="B126" s="106" t="s">
        <v>251</v>
      </c>
      <c r="C126" s="104" t="s">
        <v>19</v>
      </c>
      <c r="D126" s="6">
        <v>6</v>
      </c>
      <c r="E126" s="66"/>
      <c r="F126" s="66"/>
    </row>
    <row r="127" spans="1:9">
      <c r="A127" s="33">
        <v>41</v>
      </c>
      <c r="B127" s="55" t="s">
        <v>107</v>
      </c>
      <c r="C127" s="6" t="s">
        <v>19</v>
      </c>
      <c r="D127" s="6">
        <v>4</v>
      </c>
      <c r="E127" s="66"/>
      <c r="F127" s="66">
        <f t="shared" ref="F127:F148" si="6">E127*D127</f>
        <v>0</v>
      </c>
      <c r="G127" s="1">
        <v>27000</v>
      </c>
      <c r="H127" s="1">
        <v>210</v>
      </c>
    </row>
    <row r="128" spans="1:9" hidden="1">
      <c r="A128" s="33"/>
      <c r="B128" s="93" t="s">
        <v>108</v>
      </c>
      <c r="C128" s="6" t="s">
        <v>19</v>
      </c>
      <c r="D128" s="6"/>
      <c r="E128" s="66"/>
      <c r="F128" s="66">
        <f t="shared" si="6"/>
        <v>0</v>
      </c>
      <c r="G128" s="1">
        <v>27000</v>
      </c>
      <c r="H128" s="1">
        <v>35</v>
      </c>
    </row>
    <row r="129" spans="1:8">
      <c r="A129" s="128">
        <v>43</v>
      </c>
      <c r="B129" s="93" t="s">
        <v>239</v>
      </c>
      <c r="C129" s="104" t="s">
        <v>16</v>
      </c>
      <c r="D129" s="6">
        <v>800</v>
      </c>
      <c r="E129" s="66"/>
      <c r="F129" s="66">
        <f t="shared" si="6"/>
        <v>0</v>
      </c>
      <c r="G129" s="1">
        <v>27000</v>
      </c>
      <c r="H129" s="1">
        <v>6</v>
      </c>
    </row>
    <row r="130" spans="1:8">
      <c r="A130" s="130"/>
      <c r="B130" s="55" t="s">
        <v>240</v>
      </c>
      <c r="C130" s="104" t="s">
        <v>16</v>
      </c>
      <c r="D130" s="6">
        <v>1500</v>
      </c>
      <c r="E130" s="66"/>
      <c r="F130" s="66">
        <f t="shared" si="6"/>
        <v>0</v>
      </c>
    </row>
    <row r="131" spans="1:8" hidden="1">
      <c r="A131" s="132"/>
      <c r="B131" s="55" t="s">
        <v>150</v>
      </c>
      <c r="C131" s="6" t="s">
        <v>36</v>
      </c>
      <c r="D131" s="6"/>
      <c r="E131" s="66"/>
      <c r="F131" s="66">
        <f t="shared" si="6"/>
        <v>0</v>
      </c>
      <c r="G131" s="1">
        <v>27000</v>
      </c>
      <c r="H131" s="1">
        <v>40</v>
      </c>
    </row>
    <row r="132" spans="1:8" hidden="1">
      <c r="A132" s="132"/>
      <c r="B132" s="18" t="s">
        <v>151</v>
      </c>
      <c r="C132" s="6" t="s">
        <v>36</v>
      </c>
      <c r="D132" s="6"/>
      <c r="E132" s="66"/>
      <c r="F132" s="66">
        <f t="shared" si="6"/>
        <v>0</v>
      </c>
      <c r="G132" s="1">
        <v>27000</v>
      </c>
      <c r="H132" s="1">
        <v>35</v>
      </c>
    </row>
    <row r="133" spans="1:8" hidden="1">
      <c r="A133" s="132"/>
      <c r="B133" s="18" t="s">
        <v>152</v>
      </c>
      <c r="C133" s="6" t="s">
        <v>19</v>
      </c>
      <c r="D133" s="6"/>
      <c r="E133" s="66"/>
      <c r="F133" s="66">
        <f t="shared" si="6"/>
        <v>0</v>
      </c>
      <c r="G133" s="1">
        <v>27000</v>
      </c>
      <c r="H133" s="1">
        <v>28</v>
      </c>
    </row>
    <row r="134" spans="1:8" hidden="1">
      <c r="A134" s="132"/>
      <c r="B134" s="18" t="s">
        <v>153</v>
      </c>
      <c r="C134" s="6" t="s">
        <v>27</v>
      </c>
      <c r="D134" s="6"/>
      <c r="E134" s="66"/>
      <c r="F134" s="66">
        <f t="shared" si="6"/>
        <v>0</v>
      </c>
      <c r="G134" s="1">
        <v>27000</v>
      </c>
      <c r="H134" s="1">
        <v>22</v>
      </c>
    </row>
    <row r="135" spans="1:8">
      <c r="A135" s="33">
        <v>46</v>
      </c>
      <c r="B135" s="18" t="s">
        <v>109</v>
      </c>
      <c r="C135" s="6" t="s">
        <v>19</v>
      </c>
      <c r="D135" s="6">
        <v>40</v>
      </c>
      <c r="E135" s="66"/>
      <c r="F135" s="66">
        <f t="shared" si="6"/>
        <v>0</v>
      </c>
      <c r="G135" s="1">
        <v>27000</v>
      </c>
      <c r="H135" s="1">
        <v>35</v>
      </c>
    </row>
    <row r="136" spans="1:8" hidden="1">
      <c r="A136" s="33"/>
      <c r="B136" s="18" t="s">
        <v>110</v>
      </c>
      <c r="C136" s="6" t="s">
        <v>31</v>
      </c>
      <c r="D136" s="6"/>
      <c r="E136" s="66"/>
      <c r="F136" s="66">
        <f t="shared" si="6"/>
        <v>0</v>
      </c>
      <c r="G136" s="1">
        <v>27000</v>
      </c>
      <c r="H136" s="1">
        <v>170</v>
      </c>
    </row>
    <row r="137" spans="1:8" hidden="1">
      <c r="A137" s="33"/>
      <c r="B137" s="18"/>
      <c r="C137" s="6"/>
      <c r="D137" s="6"/>
      <c r="E137" s="66"/>
      <c r="F137" s="66"/>
      <c r="G137" s="1">
        <v>27000</v>
      </c>
    </row>
    <row r="138" spans="1:8" hidden="1">
      <c r="A138" s="132"/>
      <c r="B138" s="18" t="s">
        <v>154</v>
      </c>
      <c r="C138" s="6" t="s">
        <v>10</v>
      </c>
      <c r="D138" s="6"/>
      <c r="E138" s="66"/>
      <c r="F138" s="66">
        <f t="shared" si="6"/>
        <v>0</v>
      </c>
      <c r="G138" s="1">
        <v>27000</v>
      </c>
      <c r="H138" s="1">
        <v>80</v>
      </c>
    </row>
    <row r="139" spans="1:8" hidden="1">
      <c r="A139" s="132"/>
      <c r="B139" s="18" t="s">
        <v>155</v>
      </c>
      <c r="C139" s="6" t="s">
        <v>10</v>
      </c>
      <c r="D139" s="6"/>
      <c r="E139" s="66"/>
      <c r="F139" s="66">
        <f t="shared" si="6"/>
        <v>0</v>
      </c>
      <c r="G139" s="1">
        <v>27000</v>
      </c>
      <c r="H139" s="1">
        <v>45</v>
      </c>
    </row>
    <row r="140" spans="1:8" hidden="1">
      <c r="A140" s="33"/>
      <c r="B140" s="18" t="s">
        <v>62</v>
      </c>
      <c r="C140" s="6" t="s">
        <v>19</v>
      </c>
      <c r="D140" s="6"/>
      <c r="E140" s="66"/>
      <c r="F140" s="66">
        <f t="shared" si="6"/>
        <v>0</v>
      </c>
      <c r="G140" s="1">
        <v>27000</v>
      </c>
      <c r="H140" s="1">
        <v>100</v>
      </c>
    </row>
    <row r="141" spans="1:8" hidden="1">
      <c r="A141" s="33"/>
      <c r="B141" s="18" t="s">
        <v>37</v>
      </c>
      <c r="C141" s="6" t="s">
        <v>10</v>
      </c>
      <c r="D141" s="6"/>
      <c r="E141" s="66"/>
      <c r="F141" s="66">
        <f t="shared" si="6"/>
        <v>0</v>
      </c>
      <c r="G141" s="1">
        <v>27000</v>
      </c>
      <c r="H141" s="1">
        <v>35</v>
      </c>
    </row>
    <row r="142" spans="1:8" hidden="1">
      <c r="A142" s="33"/>
      <c r="B142" s="18" t="s">
        <v>38</v>
      </c>
      <c r="C142" s="29" t="s">
        <v>25</v>
      </c>
      <c r="D142" s="29"/>
      <c r="E142" s="66"/>
      <c r="F142" s="66">
        <f t="shared" si="6"/>
        <v>0</v>
      </c>
      <c r="G142" s="1">
        <v>27000</v>
      </c>
      <c r="H142" s="1">
        <v>28</v>
      </c>
    </row>
    <row r="143" spans="1:8">
      <c r="A143" s="128">
        <v>52</v>
      </c>
      <c r="B143" s="53" t="s">
        <v>136</v>
      </c>
      <c r="C143" s="147"/>
      <c r="D143" s="148"/>
      <c r="E143" s="148"/>
      <c r="F143" s="87"/>
    </row>
    <row r="144" spans="1:8">
      <c r="A144" s="129"/>
      <c r="B144" s="54" t="s">
        <v>137</v>
      </c>
      <c r="C144" s="6" t="s">
        <v>27</v>
      </c>
      <c r="D144" s="6">
        <v>36</v>
      </c>
      <c r="E144" s="66"/>
      <c r="F144" s="66">
        <f t="shared" si="6"/>
        <v>0</v>
      </c>
      <c r="G144" s="1">
        <v>27000</v>
      </c>
      <c r="H144" s="1">
        <v>150</v>
      </c>
    </row>
    <row r="145" spans="1:8" hidden="1">
      <c r="A145" s="129"/>
      <c r="B145" s="54" t="s">
        <v>111</v>
      </c>
      <c r="C145" s="74" t="s">
        <v>27</v>
      </c>
      <c r="D145" s="73"/>
      <c r="E145" s="72"/>
      <c r="F145" s="68">
        <f t="shared" si="6"/>
        <v>0</v>
      </c>
      <c r="G145" s="1">
        <v>27000</v>
      </c>
      <c r="H145" s="1">
        <v>200</v>
      </c>
    </row>
    <row r="146" spans="1:8" hidden="1">
      <c r="A146" s="129"/>
      <c r="B146" s="71" t="s">
        <v>138</v>
      </c>
      <c r="C146" s="30" t="s">
        <v>27</v>
      </c>
      <c r="D146" s="31"/>
      <c r="E146" s="72"/>
      <c r="F146" s="66">
        <f t="shared" si="6"/>
        <v>0</v>
      </c>
      <c r="G146" s="1">
        <v>27000</v>
      </c>
      <c r="H146" s="1">
        <v>120</v>
      </c>
    </row>
    <row r="147" spans="1:8" hidden="1">
      <c r="A147" s="130"/>
      <c r="B147" s="107" t="s">
        <v>112</v>
      </c>
      <c r="C147" s="31" t="s">
        <v>31</v>
      </c>
      <c r="D147" s="30"/>
      <c r="E147" s="68"/>
      <c r="F147" s="13">
        <f t="shared" si="6"/>
        <v>0</v>
      </c>
      <c r="G147" s="1">
        <v>27000</v>
      </c>
      <c r="H147" s="1">
        <v>70</v>
      </c>
    </row>
    <row r="148" spans="1:8">
      <c r="A148" s="128">
        <v>53</v>
      </c>
      <c r="B148" s="93" t="s">
        <v>100</v>
      </c>
      <c r="C148" s="104" t="s">
        <v>19</v>
      </c>
      <c r="D148" s="6">
        <v>480</v>
      </c>
      <c r="E148" s="68"/>
      <c r="F148" s="84">
        <f t="shared" si="6"/>
        <v>0</v>
      </c>
      <c r="G148" s="1">
        <v>27000</v>
      </c>
      <c r="H148" s="1">
        <v>32</v>
      </c>
    </row>
    <row r="149" spans="1:8">
      <c r="A149" s="130"/>
      <c r="B149" s="55" t="s">
        <v>228</v>
      </c>
      <c r="C149" s="104" t="s">
        <v>19</v>
      </c>
      <c r="D149" s="6">
        <v>12</v>
      </c>
      <c r="E149" s="66"/>
      <c r="F149" s="84"/>
    </row>
    <row r="150" spans="1:8">
      <c r="A150" s="88"/>
      <c r="E150" s="16" t="s">
        <v>12</v>
      </c>
      <c r="F150" s="66">
        <f>SUM(F125:F149)</f>
        <v>0</v>
      </c>
    </row>
    <row r="151" spans="1:8">
      <c r="A151" s="88"/>
      <c r="E151" s="16"/>
      <c r="F151" s="117"/>
    </row>
    <row r="152" spans="1:8">
      <c r="A152" s="131" t="s">
        <v>39</v>
      </c>
      <c r="B152" s="131"/>
      <c r="C152" s="131"/>
      <c r="D152" s="131"/>
      <c r="E152" s="131"/>
      <c r="F152" s="131"/>
      <c r="G152" s="2"/>
    </row>
    <row r="153" spans="1:8" ht="31.5">
      <c r="A153" s="120" t="s">
        <v>4</v>
      </c>
      <c r="B153" s="122" t="s">
        <v>5</v>
      </c>
      <c r="C153" s="120" t="s">
        <v>6</v>
      </c>
      <c r="D153" s="120" t="s">
        <v>7</v>
      </c>
      <c r="E153" s="121" t="s">
        <v>8</v>
      </c>
      <c r="F153" s="121" t="s">
        <v>57</v>
      </c>
    </row>
    <row r="154" spans="1:8">
      <c r="A154" s="152">
        <v>54</v>
      </c>
      <c r="B154" s="93" t="s">
        <v>241</v>
      </c>
      <c r="C154" s="104" t="s">
        <v>10</v>
      </c>
      <c r="D154" s="6">
        <v>2</v>
      </c>
      <c r="E154" s="66"/>
      <c r="F154" s="66">
        <f>E154*D154</f>
        <v>0</v>
      </c>
      <c r="G154" s="1">
        <v>27000</v>
      </c>
      <c r="H154" s="1">
        <v>220</v>
      </c>
    </row>
    <row r="155" spans="1:8">
      <c r="A155" s="153"/>
      <c r="B155" s="55" t="s">
        <v>242</v>
      </c>
      <c r="C155" s="104" t="s">
        <v>10</v>
      </c>
      <c r="D155" s="78">
        <v>2</v>
      </c>
      <c r="E155" s="39"/>
      <c r="F155" s="39"/>
      <c r="G155" s="1">
        <v>27000</v>
      </c>
      <c r="H155" s="1">
        <v>270</v>
      </c>
    </row>
    <row r="156" spans="1:8">
      <c r="A156" s="33">
        <v>56</v>
      </c>
      <c r="B156" s="55" t="s">
        <v>113</v>
      </c>
      <c r="C156" s="6" t="s">
        <v>10</v>
      </c>
      <c r="D156" s="6">
        <v>2</v>
      </c>
      <c r="E156" s="66"/>
      <c r="F156" s="66">
        <f>E156*D156</f>
        <v>0</v>
      </c>
    </row>
    <row r="157" spans="1:8">
      <c r="A157" s="128">
        <v>57</v>
      </c>
      <c r="B157" s="18" t="s">
        <v>156</v>
      </c>
      <c r="C157" s="6" t="s">
        <v>10</v>
      </c>
      <c r="D157" s="6">
        <v>8</v>
      </c>
      <c r="E157" s="66"/>
      <c r="F157" s="66">
        <f t="shared" ref="F157:F194" si="7">E157*D157</f>
        <v>0</v>
      </c>
      <c r="G157" s="1">
        <v>27000</v>
      </c>
      <c r="H157" s="1">
        <v>22</v>
      </c>
    </row>
    <row r="158" spans="1:8">
      <c r="A158" s="129"/>
      <c r="B158" s="18" t="s">
        <v>157</v>
      </c>
      <c r="C158" s="6" t="s">
        <v>10</v>
      </c>
      <c r="D158" s="6">
        <v>2</v>
      </c>
      <c r="E158" s="66"/>
      <c r="F158" s="66">
        <f t="shared" si="7"/>
        <v>0</v>
      </c>
      <c r="G158" s="1">
        <v>27000</v>
      </c>
      <c r="H158" s="1">
        <v>25</v>
      </c>
    </row>
    <row r="159" spans="1:8" hidden="1">
      <c r="A159" s="129"/>
      <c r="B159" s="18" t="s">
        <v>158</v>
      </c>
      <c r="C159" s="6" t="s">
        <v>10</v>
      </c>
      <c r="D159" s="6"/>
      <c r="E159" s="66"/>
      <c r="F159" s="66">
        <f t="shared" si="7"/>
        <v>0</v>
      </c>
      <c r="G159" s="1">
        <v>27000</v>
      </c>
      <c r="H159" s="1">
        <v>30</v>
      </c>
    </row>
    <row r="160" spans="1:8" hidden="1">
      <c r="A160" s="129"/>
      <c r="B160" s="18" t="s">
        <v>159</v>
      </c>
      <c r="C160" s="6" t="s">
        <v>10</v>
      </c>
      <c r="D160" s="6"/>
      <c r="E160" s="66"/>
      <c r="F160" s="66">
        <f t="shared" si="7"/>
        <v>0</v>
      </c>
      <c r="G160" s="1">
        <v>27000</v>
      </c>
      <c r="H160" s="1">
        <v>22</v>
      </c>
    </row>
    <row r="161" spans="1:8" hidden="1">
      <c r="A161" s="130"/>
      <c r="B161" s="18" t="s">
        <v>160</v>
      </c>
      <c r="C161" s="6" t="s">
        <v>10</v>
      </c>
      <c r="D161" s="6"/>
      <c r="E161" s="66"/>
      <c r="F161" s="66">
        <f t="shared" si="7"/>
        <v>0</v>
      </c>
      <c r="G161" s="1">
        <v>27000</v>
      </c>
      <c r="H161" s="1">
        <v>22</v>
      </c>
    </row>
    <row r="162" spans="1:8">
      <c r="A162" s="128">
        <v>58</v>
      </c>
      <c r="B162" s="18" t="s">
        <v>161</v>
      </c>
      <c r="C162" s="6" t="s">
        <v>31</v>
      </c>
      <c r="D162" s="6">
        <v>40</v>
      </c>
      <c r="E162" s="66"/>
      <c r="F162" s="66">
        <f t="shared" si="7"/>
        <v>0</v>
      </c>
      <c r="G162" s="1">
        <v>27000</v>
      </c>
      <c r="H162" s="1">
        <v>8</v>
      </c>
    </row>
    <row r="163" spans="1:8" hidden="1">
      <c r="A163" s="129"/>
      <c r="B163" s="18" t="s">
        <v>162</v>
      </c>
      <c r="C163" s="6" t="s">
        <v>31</v>
      </c>
      <c r="D163" s="6"/>
      <c r="E163" s="66"/>
      <c r="F163" s="66">
        <f t="shared" si="7"/>
        <v>0</v>
      </c>
      <c r="G163" s="1">
        <v>27000</v>
      </c>
      <c r="H163" s="1">
        <v>8</v>
      </c>
    </row>
    <row r="164" spans="1:8">
      <c r="A164" s="129"/>
      <c r="B164" s="18" t="s">
        <v>163</v>
      </c>
      <c r="C164" s="6" t="s">
        <v>31</v>
      </c>
      <c r="D164" s="6">
        <v>45</v>
      </c>
      <c r="E164" s="66"/>
      <c r="F164" s="66">
        <f t="shared" si="7"/>
        <v>0</v>
      </c>
      <c r="G164" s="1">
        <v>27000</v>
      </c>
      <c r="H164" s="1">
        <v>11</v>
      </c>
    </row>
    <row r="165" spans="1:8" hidden="1">
      <c r="A165" s="129"/>
      <c r="B165" s="19" t="s">
        <v>164</v>
      </c>
      <c r="C165" s="6" t="s">
        <v>31</v>
      </c>
      <c r="D165" s="6"/>
      <c r="E165" s="66"/>
      <c r="F165" s="66">
        <f t="shared" si="7"/>
        <v>0</v>
      </c>
      <c r="G165" s="1">
        <v>27000</v>
      </c>
      <c r="H165" s="1">
        <v>13</v>
      </c>
    </row>
    <row r="166" spans="1:8" hidden="1">
      <c r="A166" s="130"/>
      <c r="B166" s="19" t="s">
        <v>165</v>
      </c>
      <c r="C166" s="6" t="s">
        <v>31</v>
      </c>
      <c r="D166" s="6"/>
      <c r="E166" s="66"/>
      <c r="F166" s="66">
        <f t="shared" si="7"/>
        <v>0</v>
      </c>
      <c r="G166" s="1">
        <v>27000</v>
      </c>
      <c r="H166" s="1">
        <v>15</v>
      </c>
    </row>
    <row r="167" spans="1:8" hidden="1">
      <c r="A167" s="33">
        <v>59</v>
      </c>
      <c r="B167" s="18" t="s">
        <v>139</v>
      </c>
      <c r="C167" s="6" t="s">
        <v>10</v>
      </c>
      <c r="D167" s="6"/>
      <c r="E167" s="66"/>
      <c r="F167" s="66">
        <f t="shared" si="7"/>
        <v>0</v>
      </c>
      <c r="G167" s="1">
        <v>27000</v>
      </c>
      <c r="H167" s="1">
        <v>480</v>
      </c>
    </row>
    <row r="168" spans="1:8" hidden="1">
      <c r="A168" s="128">
        <v>60</v>
      </c>
      <c r="B168" s="18" t="s">
        <v>166</v>
      </c>
      <c r="C168" s="6" t="s">
        <v>10</v>
      </c>
      <c r="D168" s="6"/>
      <c r="E168" s="66"/>
      <c r="F168" s="66">
        <f t="shared" si="7"/>
        <v>0</v>
      </c>
      <c r="G168" s="1">
        <v>27000</v>
      </c>
      <c r="H168" s="1">
        <v>200</v>
      </c>
    </row>
    <row r="169" spans="1:8" hidden="1">
      <c r="A169" s="130"/>
      <c r="B169" s="18" t="s">
        <v>167</v>
      </c>
      <c r="C169" s="6" t="s">
        <v>10</v>
      </c>
      <c r="D169" s="6"/>
      <c r="E169" s="66"/>
      <c r="F169" s="66">
        <f t="shared" si="7"/>
        <v>0</v>
      </c>
      <c r="G169" s="1">
        <v>27000</v>
      </c>
      <c r="H169" s="1">
        <v>520</v>
      </c>
    </row>
    <row r="170" spans="1:8">
      <c r="A170" s="33">
        <v>61</v>
      </c>
      <c r="B170" s="18" t="s">
        <v>114</v>
      </c>
      <c r="C170" s="6" t="s">
        <v>10</v>
      </c>
      <c r="D170" s="6">
        <v>1</v>
      </c>
      <c r="E170" s="66"/>
      <c r="F170" s="66">
        <f t="shared" si="7"/>
        <v>0</v>
      </c>
      <c r="G170" s="1">
        <v>27000</v>
      </c>
      <c r="H170" s="1">
        <v>200</v>
      </c>
    </row>
    <row r="171" spans="1:8">
      <c r="A171" s="33">
        <v>62</v>
      </c>
      <c r="B171" s="18" t="s">
        <v>115</v>
      </c>
      <c r="C171" s="6" t="s">
        <v>18</v>
      </c>
      <c r="D171" s="6">
        <v>90</v>
      </c>
      <c r="E171" s="66"/>
      <c r="F171" s="66">
        <f t="shared" si="7"/>
        <v>0</v>
      </c>
      <c r="G171" s="1">
        <v>27000</v>
      </c>
      <c r="H171" s="1">
        <v>22</v>
      </c>
    </row>
    <row r="172" spans="1:8">
      <c r="A172" s="33">
        <v>63</v>
      </c>
      <c r="B172" s="18" t="s">
        <v>116</v>
      </c>
      <c r="C172" s="6" t="s">
        <v>10</v>
      </c>
      <c r="D172" s="6">
        <v>6</v>
      </c>
      <c r="E172" s="66"/>
      <c r="F172" s="66">
        <f t="shared" si="7"/>
        <v>0</v>
      </c>
      <c r="G172" s="1">
        <v>27000</v>
      </c>
      <c r="H172" s="1">
        <v>47</v>
      </c>
    </row>
    <row r="173" spans="1:8" hidden="1">
      <c r="A173" s="33"/>
      <c r="B173" s="18" t="s">
        <v>117</v>
      </c>
      <c r="C173" s="6" t="s">
        <v>10</v>
      </c>
      <c r="D173" s="6">
        <v>2</v>
      </c>
      <c r="E173" s="66"/>
      <c r="F173" s="66">
        <f t="shared" si="7"/>
        <v>0</v>
      </c>
      <c r="G173" s="1">
        <v>27000</v>
      </c>
      <c r="H173" s="1">
        <v>47</v>
      </c>
    </row>
    <row r="174" spans="1:8" hidden="1">
      <c r="A174" s="33"/>
      <c r="B174" s="18" t="s">
        <v>140</v>
      </c>
      <c r="C174" s="6" t="s">
        <v>36</v>
      </c>
      <c r="D174" s="6"/>
      <c r="E174" s="66"/>
      <c r="F174" s="66">
        <f t="shared" si="7"/>
        <v>0</v>
      </c>
      <c r="G174" s="1">
        <v>27000</v>
      </c>
      <c r="H174" s="1">
        <v>260</v>
      </c>
    </row>
    <row r="175" spans="1:8" hidden="1">
      <c r="A175" s="33"/>
      <c r="B175" s="18" t="s">
        <v>40</v>
      </c>
      <c r="C175" s="6" t="s">
        <v>41</v>
      </c>
      <c r="D175" s="6"/>
      <c r="E175" s="66"/>
      <c r="F175" s="66">
        <f t="shared" si="7"/>
        <v>0</v>
      </c>
    </row>
    <row r="176" spans="1:8" hidden="1">
      <c r="A176" s="33"/>
      <c r="B176" s="18" t="s">
        <v>42</v>
      </c>
      <c r="C176" s="6" t="s">
        <v>41</v>
      </c>
      <c r="D176" s="6"/>
      <c r="E176" s="66"/>
      <c r="F176" s="66">
        <f t="shared" si="7"/>
        <v>0</v>
      </c>
    </row>
    <row r="177" spans="1:8" hidden="1">
      <c r="A177" s="128"/>
      <c r="B177" s="18" t="s">
        <v>168</v>
      </c>
      <c r="C177" s="6" t="s">
        <v>36</v>
      </c>
      <c r="D177" s="6"/>
      <c r="E177" s="66"/>
      <c r="F177" s="66">
        <f t="shared" si="7"/>
        <v>0</v>
      </c>
      <c r="G177" s="1">
        <v>27000</v>
      </c>
      <c r="H177" s="1">
        <v>700</v>
      </c>
    </row>
    <row r="178" spans="1:8" hidden="1">
      <c r="A178" s="130"/>
      <c r="B178" s="18" t="s">
        <v>169</v>
      </c>
      <c r="C178" s="6" t="s">
        <v>31</v>
      </c>
      <c r="D178" s="6"/>
      <c r="E178" s="66"/>
      <c r="F178" s="66">
        <f t="shared" si="7"/>
        <v>0</v>
      </c>
      <c r="G178" s="1">
        <v>27000</v>
      </c>
      <c r="H178" s="1">
        <v>170</v>
      </c>
    </row>
    <row r="179" spans="1:8" hidden="1">
      <c r="A179" s="33"/>
      <c r="B179" s="18" t="s">
        <v>224</v>
      </c>
      <c r="C179" s="6" t="s">
        <v>36</v>
      </c>
      <c r="D179" s="6"/>
      <c r="E179" s="66"/>
      <c r="F179" s="66">
        <f t="shared" si="7"/>
        <v>0</v>
      </c>
    </row>
    <row r="180" spans="1:8">
      <c r="A180" s="33">
        <v>70</v>
      </c>
      <c r="B180" s="18" t="s">
        <v>43</v>
      </c>
      <c r="C180" s="6" t="s">
        <v>36</v>
      </c>
      <c r="D180" s="6">
        <v>1</v>
      </c>
      <c r="E180" s="66"/>
      <c r="F180" s="66">
        <f t="shared" si="7"/>
        <v>0</v>
      </c>
      <c r="G180" s="1">
        <v>27000</v>
      </c>
      <c r="H180" s="1">
        <v>400</v>
      </c>
    </row>
    <row r="181" spans="1:8" hidden="1">
      <c r="A181" s="128">
        <v>71</v>
      </c>
      <c r="B181" s="18" t="s">
        <v>170</v>
      </c>
      <c r="C181" s="6" t="s">
        <v>10</v>
      </c>
      <c r="D181" s="6"/>
      <c r="E181" s="66"/>
      <c r="F181" s="66">
        <f t="shared" si="7"/>
        <v>0</v>
      </c>
      <c r="G181" s="1">
        <v>27000</v>
      </c>
      <c r="H181" s="1">
        <v>220</v>
      </c>
    </row>
    <row r="182" spans="1:8">
      <c r="A182" s="130"/>
      <c r="B182" s="18" t="s">
        <v>229</v>
      </c>
      <c r="C182" s="6" t="s">
        <v>10</v>
      </c>
      <c r="D182" s="6">
        <v>8</v>
      </c>
      <c r="E182" s="66"/>
      <c r="F182" s="66">
        <f t="shared" si="7"/>
        <v>0</v>
      </c>
      <c r="G182" s="1">
        <v>27000</v>
      </c>
      <c r="H182" s="1">
        <v>170</v>
      </c>
    </row>
    <row r="183" spans="1:8" hidden="1">
      <c r="A183" s="128">
        <v>72</v>
      </c>
      <c r="B183" s="18" t="s">
        <v>171</v>
      </c>
      <c r="C183" s="6" t="s">
        <v>31</v>
      </c>
      <c r="D183" s="6"/>
      <c r="E183" s="66"/>
      <c r="F183" s="66">
        <f t="shared" si="7"/>
        <v>0</v>
      </c>
      <c r="G183" s="1">
        <v>27000</v>
      </c>
      <c r="H183" s="1">
        <v>8</v>
      </c>
    </row>
    <row r="184" spans="1:8">
      <c r="A184" s="129"/>
      <c r="B184" s="18" t="s">
        <v>243</v>
      </c>
      <c r="C184" s="6" t="s">
        <v>31</v>
      </c>
      <c r="D184" s="6">
        <v>20</v>
      </c>
      <c r="E184" s="66"/>
      <c r="F184" s="66">
        <f t="shared" si="7"/>
        <v>0</v>
      </c>
      <c r="G184" s="1">
        <v>27000</v>
      </c>
      <c r="H184" s="1">
        <v>8</v>
      </c>
    </row>
    <row r="185" spans="1:8" hidden="1">
      <c r="A185" s="129"/>
      <c r="B185" s="18" t="s">
        <v>244</v>
      </c>
      <c r="C185" s="6" t="s">
        <v>31</v>
      </c>
      <c r="D185" s="6"/>
      <c r="E185" s="66"/>
      <c r="F185" s="66">
        <f t="shared" si="7"/>
        <v>0</v>
      </c>
      <c r="G185" s="1">
        <v>27000</v>
      </c>
      <c r="H185" s="1">
        <v>12</v>
      </c>
    </row>
    <row r="186" spans="1:8">
      <c r="A186" s="129"/>
      <c r="B186" s="18" t="s">
        <v>245</v>
      </c>
      <c r="C186" s="6" t="s">
        <v>31</v>
      </c>
      <c r="D186" s="6">
        <v>70</v>
      </c>
      <c r="E186" s="66"/>
      <c r="F186" s="66">
        <f t="shared" si="7"/>
        <v>0</v>
      </c>
      <c r="G186" s="1">
        <v>27000</v>
      </c>
      <c r="H186" s="1">
        <v>20</v>
      </c>
    </row>
    <row r="187" spans="1:8" hidden="1">
      <c r="A187" s="129"/>
      <c r="B187" s="18" t="s">
        <v>246</v>
      </c>
      <c r="C187" s="6" t="s">
        <v>31</v>
      </c>
      <c r="D187" s="6"/>
      <c r="E187" s="66"/>
      <c r="F187" s="66">
        <f t="shared" si="7"/>
        <v>0</v>
      </c>
      <c r="G187" s="1">
        <v>27000</v>
      </c>
      <c r="H187" s="1">
        <v>22</v>
      </c>
    </row>
    <row r="188" spans="1:8">
      <c r="A188" s="130"/>
      <c r="B188" s="18" t="s">
        <v>247</v>
      </c>
      <c r="C188" s="6" t="s">
        <v>31</v>
      </c>
      <c r="D188" s="6">
        <v>80</v>
      </c>
      <c r="E188" s="66"/>
      <c r="F188" s="66">
        <f t="shared" si="7"/>
        <v>0</v>
      </c>
      <c r="G188" s="1">
        <v>27000</v>
      </c>
      <c r="H188" s="1">
        <v>30</v>
      </c>
    </row>
    <row r="189" spans="1:8" hidden="1">
      <c r="A189" s="128">
        <v>73</v>
      </c>
      <c r="B189" s="18" t="s">
        <v>172</v>
      </c>
      <c r="C189" s="6" t="s">
        <v>31</v>
      </c>
      <c r="D189" s="6"/>
      <c r="E189" s="66"/>
      <c r="F189" s="66">
        <f t="shared" si="7"/>
        <v>0</v>
      </c>
      <c r="G189" s="1">
        <v>27000</v>
      </c>
      <c r="H189" s="1">
        <v>45</v>
      </c>
    </row>
    <row r="190" spans="1:8" hidden="1">
      <c r="A190" s="129"/>
      <c r="B190" s="18" t="s">
        <v>173</v>
      </c>
      <c r="C190" s="6" t="s">
        <v>31</v>
      </c>
      <c r="D190" s="6"/>
      <c r="E190" s="66"/>
      <c r="F190" s="66">
        <f t="shared" si="7"/>
        <v>0</v>
      </c>
      <c r="G190" s="1">
        <v>27000</v>
      </c>
      <c r="H190" s="1">
        <v>75</v>
      </c>
    </row>
    <row r="191" spans="1:8" hidden="1">
      <c r="A191" s="129"/>
      <c r="B191" s="18" t="s">
        <v>174</v>
      </c>
      <c r="C191" s="6" t="s">
        <v>31</v>
      </c>
      <c r="D191" s="6"/>
      <c r="E191" s="66"/>
      <c r="F191" s="66">
        <f t="shared" si="7"/>
        <v>0</v>
      </c>
      <c r="G191" s="1">
        <v>27000</v>
      </c>
      <c r="H191" s="1">
        <v>130</v>
      </c>
    </row>
    <row r="192" spans="1:8" hidden="1">
      <c r="A192" s="130"/>
      <c r="B192" s="18" t="s">
        <v>175</v>
      </c>
      <c r="C192" s="6" t="s">
        <v>31</v>
      </c>
      <c r="D192" s="6"/>
      <c r="E192" s="66"/>
      <c r="F192" s="66">
        <f t="shared" si="7"/>
        <v>0</v>
      </c>
      <c r="G192" s="1">
        <v>27000</v>
      </c>
      <c r="H192" s="1">
        <v>175</v>
      </c>
    </row>
    <row r="193" spans="1:8" hidden="1">
      <c r="A193" s="33">
        <v>74</v>
      </c>
      <c r="B193" s="18" t="s">
        <v>141</v>
      </c>
      <c r="C193" s="6" t="s">
        <v>10</v>
      </c>
      <c r="D193" s="6"/>
      <c r="E193" s="66"/>
      <c r="F193" s="66">
        <f t="shared" si="7"/>
        <v>0</v>
      </c>
      <c r="G193" s="1">
        <v>27000</v>
      </c>
      <c r="H193" s="1">
        <v>220</v>
      </c>
    </row>
    <row r="194" spans="1:8" hidden="1">
      <c r="A194" s="33">
        <v>75</v>
      </c>
      <c r="B194" s="18" t="s">
        <v>118</v>
      </c>
      <c r="C194" s="6" t="s">
        <v>10</v>
      </c>
      <c r="D194" s="6"/>
      <c r="E194" s="66"/>
      <c r="F194" s="66">
        <f t="shared" si="7"/>
        <v>0</v>
      </c>
      <c r="G194" s="1">
        <v>27000</v>
      </c>
      <c r="H194" s="1">
        <v>170</v>
      </c>
    </row>
    <row r="195" spans="1:8" hidden="1">
      <c r="A195" s="69" t="s">
        <v>217</v>
      </c>
      <c r="B195" s="18" t="s">
        <v>218</v>
      </c>
      <c r="C195" s="6" t="s">
        <v>10</v>
      </c>
      <c r="D195" s="6"/>
      <c r="E195" s="66"/>
      <c r="F195" s="66"/>
      <c r="G195" s="1">
        <v>27000</v>
      </c>
      <c r="H195" s="1">
        <v>100</v>
      </c>
    </row>
    <row r="196" spans="1:8" hidden="1">
      <c r="A196" s="79" t="s">
        <v>220</v>
      </c>
      <c r="B196" s="18" t="s">
        <v>221</v>
      </c>
      <c r="C196" s="6" t="s">
        <v>41</v>
      </c>
      <c r="D196" s="6"/>
      <c r="E196" s="66"/>
      <c r="F196" s="68"/>
    </row>
    <row r="197" spans="1:8">
      <c r="A197" s="34"/>
      <c r="E197" s="16" t="s">
        <v>12</v>
      </c>
      <c r="F197" s="65">
        <f>SUM(F154:F196)</f>
        <v>0</v>
      </c>
    </row>
    <row r="198" spans="1:8">
      <c r="A198" s="91"/>
      <c r="E198" s="16"/>
      <c r="F198" s="98"/>
    </row>
    <row r="199" spans="1:8">
      <c r="A199" s="131" t="s">
        <v>44</v>
      </c>
      <c r="B199" s="131"/>
      <c r="C199" s="131"/>
      <c r="D199" s="131"/>
      <c r="E199" s="131"/>
      <c r="F199" s="131"/>
      <c r="G199" s="2"/>
    </row>
    <row r="200" spans="1:8" ht="31.5">
      <c r="A200" s="81" t="s">
        <v>4</v>
      </c>
      <c r="B200" s="81" t="s">
        <v>5</v>
      </c>
      <c r="C200" s="81" t="s">
        <v>6</v>
      </c>
      <c r="D200" s="81" t="s">
        <v>7</v>
      </c>
      <c r="E200" s="82" t="s">
        <v>8</v>
      </c>
      <c r="F200" s="12" t="s">
        <v>57</v>
      </c>
    </row>
    <row r="201" spans="1:8">
      <c r="A201" s="70">
        <v>76</v>
      </c>
      <c r="B201" s="19" t="s">
        <v>119</v>
      </c>
      <c r="C201" s="7" t="s">
        <v>10</v>
      </c>
      <c r="D201" s="7">
        <v>35</v>
      </c>
      <c r="E201" s="64"/>
      <c r="F201" s="80">
        <f>E201*D201</f>
        <v>0</v>
      </c>
      <c r="G201" s="1">
        <v>27000</v>
      </c>
      <c r="H201" s="1">
        <v>28</v>
      </c>
    </row>
    <row r="202" spans="1:8" hidden="1">
      <c r="A202" s="132"/>
      <c r="B202" s="19" t="s">
        <v>176</v>
      </c>
      <c r="C202" s="7" t="s">
        <v>10</v>
      </c>
      <c r="D202" s="7"/>
      <c r="E202" s="64"/>
      <c r="F202" s="80">
        <f t="shared" ref="F202:F224" si="8">E202*D202</f>
        <v>0</v>
      </c>
      <c r="G202" s="1">
        <v>27000</v>
      </c>
      <c r="H202" s="1">
        <v>48</v>
      </c>
    </row>
    <row r="203" spans="1:8" hidden="1">
      <c r="A203" s="132"/>
      <c r="B203" s="19" t="s">
        <v>177</v>
      </c>
      <c r="C203" s="7" t="s">
        <v>10</v>
      </c>
      <c r="D203" s="7"/>
      <c r="E203" s="64"/>
      <c r="F203" s="80">
        <f t="shared" si="8"/>
        <v>0</v>
      </c>
      <c r="G203" s="1">
        <v>27000</v>
      </c>
      <c r="H203" s="1">
        <v>48</v>
      </c>
    </row>
    <row r="204" spans="1:8" hidden="1">
      <c r="A204" s="132"/>
      <c r="B204" s="19" t="s">
        <v>178</v>
      </c>
      <c r="C204" s="7" t="s">
        <v>10</v>
      </c>
      <c r="D204" s="7"/>
      <c r="E204" s="64"/>
      <c r="F204" s="80">
        <f t="shared" si="8"/>
        <v>0</v>
      </c>
      <c r="G204" s="1">
        <v>27000</v>
      </c>
      <c r="H204" s="1">
        <v>100</v>
      </c>
    </row>
    <row r="205" spans="1:8">
      <c r="A205" s="132">
        <v>78</v>
      </c>
      <c r="B205" s="19" t="s">
        <v>179</v>
      </c>
      <c r="C205" s="7" t="s">
        <v>10</v>
      </c>
      <c r="D205" s="7">
        <v>1</v>
      </c>
      <c r="E205" s="64"/>
      <c r="F205" s="80">
        <f t="shared" si="8"/>
        <v>0</v>
      </c>
      <c r="G205" s="1">
        <v>27000</v>
      </c>
      <c r="H205" s="1">
        <v>620</v>
      </c>
    </row>
    <row r="206" spans="1:8">
      <c r="A206" s="132"/>
      <c r="B206" s="19" t="s">
        <v>180</v>
      </c>
      <c r="C206" s="7" t="s">
        <v>10</v>
      </c>
      <c r="D206" s="7">
        <v>2</v>
      </c>
      <c r="E206" s="64"/>
      <c r="F206" s="80">
        <f t="shared" si="8"/>
        <v>0</v>
      </c>
      <c r="G206" s="1">
        <v>27000</v>
      </c>
      <c r="H206" s="1">
        <v>320</v>
      </c>
    </row>
    <row r="207" spans="1:8" hidden="1">
      <c r="A207" s="70"/>
      <c r="B207" s="19" t="s">
        <v>120</v>
      </c>
      <c r="C207" s="7" t="s">
        <v>36</v>
      </c>
      <c r="D207" s="7"/>
      <c r="E207" s="64"/>
      <c r="F207" s="80">
        <f t="shared" si="8"/>
        <v>0</v>
      </c>
      <c r="G207" s="1">
        <v>27000</v>
      </c>
      <c r="H207" s="1">
        <v>43</v>
      </c>
    </row>
    <row r="208" spans="1:8">
      <c r="A208" s="128">
        <v>81</v>
      </c>
      <c r="B208" s="19" t="s">
        <v>181</v>
      </c>
      <c r="C208" s="7" t="s">
        <v>36</v>
      </c>
      <c r="D208" s="7">
        <v>2</v>
      </c>
      <c r="E208" s="64"/>
      <c r="F208" s="80">
        <f>E208*D208</f>
        <v>0</v>
      </c>
    </row>
    <row r="209" spans="1:8">
      <c r="A209" s="130"/>
      <c r="B209" s="19" t="s">
        <v>182</v>
      </c>
      <c r="C209" s="7" t="s">
        <v>36</v>
      </c>
      <c r="D209" s="7">
        <v>20</v>
      </c>
      <c r="E209" s="64"/>
      <c r="F209" s="80">
        <f>E209*D209</f>
        <v>0</v>
      </c>
    </row>
    <row r="210" spans="1:8">
      <c r="A210" s="90">
        <v>82</v>
      </c>
      <c r="B210" s="109" t="s">
        <v>102</v>
      </c>
      <c r="C210" s="110" t="s">
        <v>41</v>
      </c>
      <c r="D210" s="110">
        <v>1</v>
      </c>
      <c r="E210" s="64"/>
      <c r="F210" s="111"/>
    </row>
    <row r="211" spans="1:8">
      <c r="A211" s="63"/>
      <c r="B211" s="115"/>
      <c r="C211" s="116"/>
      <c r="D211" s="116"/>
      <c r="E211" s="16" t="s">
        <v>12</v>
      </c>
      <c r="F211" s="64"/>
    </row>
    <row r="212" spans="1:8">
      <c r="A212" s="143" t="s">
        <v>252</v>
      </c>
      <c r="B212" s="143"/>
      <c r="C212" s="143"/>
      <c r="D212" s="143"/>
      <c r="E212" s="143"/>
      <c r="F212" s="144"/>
    </row>
    <row r="213" spans="1:8" ht="31.5">
      <c r="A213" s="5" t="s">
        <v>4</v>
      </c>
      <c r="B213" s="5" t="s">
        <v>5</v>
      </c>
      <c r="C213" s="5" t="s">
        <v>6</v>
      </c>
      <c r="D213" s="5" t="s">
        <v>7</v>
      </c>
      <c r="E213" s="12" t="s">
        <v>8</v>
      </c>
      <c r="F213" s="12" t="s">
        <v>57</v>
      </c>
    </row>
    <row r="214" spans="1:8">
      <c r="A214" s="145" t="s">
        <v>217</v>
      </c>
      <c r="B214" s="106" t="s">
        <v>253</v>
      </c>
      <c r="C214" s="112" t="s">
        <v>36</v>
      </c>
      <c r="D214" s="112">
        <v>110</v>
      </c>
      <c r="E214" s="113"/>
      <c r="F214" s="114">
        <f t="shared" si="8"/>
        <v>0</v>
      </c>
      <c r="G214" s="1">
        <v>27000</v>
      </c>
      <c r="H214" s="1">
        <v>25</v>
      </c>
    </row>
    <row r="215" spans="1:8">
      <c r="A215" s="145"/>
      <c r="B215" s="19" t="s">
        <v>254</v>
      </c>
      <c r="C215" s="7" t="s">
        <v>36</v>
      </c>
      <c r="D215" s="7">
        <v>15</v>
      </c>
      <c r="E215" s="64"/>
      <c r="F215" s="80">
        <f t="shared" si="8"/>
        <v>0</v>
      </c>
      <c r="G215" s="1">
        <v>27000</v>
      </c>
      <c r="H215" s="1">
        <v>25</v>
      </c>
    </row>
    <row r="216" spans="1:8">
      <c r="A216" s="145"/>
      <c r="B216" s="19" t="s">
        <v>255</v>
      </c>
      <c r="C216" s="7" t="s">
        <v>36</v>
      </c>
      <c r="D216" s="7">
        <v>6</v>
      </c>
      <c r="E216" s="64"/>
      <c r="F216" s="80">
        <f t="shared" si="8"/>
        <v>0</v>
      </c>
      <c r="G216" s="1">
        <v>27000</v>
      </c>
      <c r="H216" s="1">
        <v>40</v>
      </c>
    </row>
    <row r="217" spans="1:8">
      <c r="A217" s="145"/>
      <c r="B217" s="51" t="s">
        <v>256</v>
      </c>
      <c r="C217" s="23" t="s">
        <v>10</v>
      </c>
      <c r="D217" s="23">
        <v>6</v>
      </c>
      <c r="E217" s="108"/>
      <c r="F217" s="80"/>
    </row>
    <row r="218" spans="1:8">
      <c r="A218" s="126" t="s">
        <v>220</v>
      </c>
      <c r="B218" s="19" t="s">
        <v>257</v>
      </c>
      <c r="C218" s="7" t="s">
        <v>41</v>
      </c>
      <c r="D218" s="7">
        <v>1</v>
      </c>
      <c r="E218" s="64"/>
      <c r="F218" s="80">
        <f t="shared" si="8"/>
        <v>0</v>
      </c>
    </row>
    <row r="219" spans="1:8" ht="18.75" hidden="1" customHeight="1">
      <c r="A219" s="125"/>
      <c r="B219" s="19" t="s">
        <v>121</v>
      </c>
      <c r="C219" s="7" t="s">
        <v>36</v>
      </c>
      <c r="D219" s="7"/>
      <c r="E219" s="64"/>
      <c r="F219" s="80">
        <f t="shared" si="8"/>
        <v>0</v>
      </c>
      <c r="G219" s="1">
        <v>27000</v>
      </c>
      <c r="H219" s="1">
        <v>40</v>
      </c>
    </row>
    <row r="220" spans="1:8" ht="18.75" hidden="1" customHeight="1">
      <c r="A220" s="125"/>
      <c r="B220" s="19" t="s">
        <v>122</v>
      </c>
      <c r="C220" s="7" t="s">
        <v>36</v>
      </c>
      <c r="D220" s="7"/>
      <c r="E220" s="64"/>
      <c r="F220" s="80">
        <f t="shared" si="8"/>
        <v>0</v>
      </c>
    </row>
    <row r="221" spans="1:8" ht="18.75" hidden="1" customHeight="1">
      <c r="A221" s="125"/>
      <c r="B221" s="19" t="s">
        <v>45</v>
      </c>
      <c r="C221" s="7" t="s">
        <v>36</v>
      </c>
      <c r="D221" s="7"/>
      <c r="E221" s="64"/>
      <c r="F221" s="80">
        <f t="shared" si="8"/>
        <v>0</v>
      </c>
      <c r="G221" s="1">
        <v>27000</v>
      </c>
      <c r="H221" s="1">
        <v>320</v>
      </c>
    </row>
    <row r="222" spans="1:8" ht="18.75" hidden="1" customHeight="1">
      <c r="A222" s="125"/>
      <c r="B222" s="19" t="s">
        <v>123</v>
      </c>
      <c r="C222" s="7" t="s">
        <v>36</v>
      </c>
      <c r="D222" s="7"/>
      <c r="E222" s="64"/>
      <c r="F222" s="80"/>
      <c r="H222" s="1" t="s">
        <v>212</v>
      </c>
    </row>
    <row r="223" spans="1:8" ht="18.75" hidden="1" customHeight="1">
      <c r="A223" s="89"/>
      <c r="B223" s="18" t="s">
        <v>219</v>
      </c>
      <c r="C223" s="7" t="s">
        <v>36</v>
      </c>
      <c r="D223" s="7"/>
      <c r="E223" s="64"/>
      <c r="F223" s="80">
        <f t="shared" si="8"/>
        <v>0</v>
      </c>
      <c r="G223" s="78">
        <f>G216</f>
        <v>27000</v>
      </c>
      <c r="H223" s="78">
        <v>30</v>
      </c>
    </row>
    <row r="224" spans="1:8" hidden="1">
      <c r="A224" s="83" t="s">
        <v>223</v>
      </c>
      <c r="B224" s="18" t="s">
        <v>222</v>
      </c>
      <c r="C224" s="7" t="s">
        <v>41</v>
      </c>
      <c r="D224" s="7"/>
      <c r="E224" s="64"/>
      <c r="F224" s="80">
        <f t="shared" si="8"/>
        <v>0</v>
      </c>
      <c r="G224" s="9"/>
      <c r="H224" s="9"/>
    </row>
    <row r="225" spans="1:8">
      <c r="A225" s="28"/>
      <c r="E225" s="16" t="s">
        <v>12</v>
      </c>
      <c r="F225" s="68">
        <f>SUM(F201:F224)</f>
        <v>0</v>
      </c>
    </row>
    <row r="226" spans="1:8" hidden="1">
      <c r="A226" s="131" t="s">
        <v>46</v>
      </c>
      <c r="B226" s="131"/>
      <c r="C226" s="131"/>
      <c r="D226" s="131"/>
      <c r="E226" s="131"/>
      <c r="F226" s="131"/>
      <c r="G226" s="2"/>
    </row>
    <row r="227" spans="1:8" ht="31.5" hidden="1">
      <c r="A227" s="5" t="s">
        <v>4</v>
      </c>
      <c r="B227" s="5" t="s">
        <v>5</v>
      </c>
      <c r="C227" s="5" t="s">
        <v>6</v>
      </c>
      <c r="D227" s="5" t="s">
        <v>7</v>
      </c>
      <c r="E227" s="12" t="s">
        <v>8</v>
      </c>
      <c r="F227" s="12" t="s">
        <v>57</v>
      </c>
    </row>
    <row r="228" spans="1:8" hidden="1">
      <c r="A228" s="33">
        <v>89</v>
      </c>
      <c r="B228" s="18" t="s">
        <v>103</v>
      </c>
      <c r="C228" s="6" t="s">
        <v>27</v>
      </c>
      <c r="D228" s="6"/>
      <c r="E228" s="66">
        <f>H228*G228</f>
        <v>1890000</v>
      </c>
      <c r="F228" s="66">
        <f>E228*D228</f>
        <v>0</v>
      </c>
      <c r="G228" s="1">
        <v>27000</v>
      </c>
      <c r="H228" s="1">
        <v>70</v>
      </c>
    </row>
    <row r="229" spans="1:8" ht="18.75" hidden="1" customHeight="1">
      <c r="A229" s="128">
        <v>90</v>
      </c>
      <c r="B229" s="56" t="s">
        <v>208</v>
      </c>
      <c r="C229" s="25" t="s">
        <v>19</v>
      </c>
      <c r="D229" s="25"/>
      <c r="E229" s="66">
        <f t="shared" ref="E229:E234" si="9">H229*G229</f>
        <v>2295000</v>
      </c>
      <c r="F229" s="66">
        <f t="shared" ref="F229:F233" si="10">E229*D229</f>
        <v>0</v>
      </c>
      <c r="G229" s="1">
        <v>27000</v>
      </c>
      <c r="H229" s="1">
        <v>85</v>
      </c>
    </row>
    <row r="230" spans="1:8" hidden="1">
      <c r="A230" s="130"/>
      <c r="B230" s="56" t="s">
        <v>209</v>
      </c>
      <c r="C230" s="25"/>
      <c r="D230" s="25"/>
      <c r="E230" s="66">
        <f t="shared" si="9"/>
        <v>2700000</v>
      </c>
      <c r="F230" s="66">
        <f t="shared" si="10"/>
        <v>0</v>
      </c>
      <c r="G230" s="1">
        <v>27000</v>
      </c>
      <c r="H230" s="1">
        <v>100</v>
      </c>
    </row>
    <row r="231" spans="1:8" hidden="1">
      <c r="A231" s="33">
        <v>91</v>
      </c>
      <c r="B231" s="18" t="s">
        <v>47</v>
      </c>
      <c r="C231" s="6" t="s">
        <v>41</v>
      </c>
      <c r="D231" s="6"/>
      <c r="E231" s="66">
        <f t="shared" si="9"/>
        <v>3375000</v>
      </c>
      <c r="F231" s="66">
        <f t="shared" si="10"/>
        <v>0</v>
      </c>
      <c r="G231" s="1">
        <v>27000</v>
      </c>
      <c r="H231" s="1">
        <v>125</v>
      </c>
    </row>
    <row r="232" spans="1:8" hidden="1">
      <c r="A232" s="33">
        <v>92</v>
      </c>
      <c r="B232" s="18" t="s">
        <v>48</v>
      </c>
      <c r="C232" s="6" t="s">
        <v>19</v>
      </c>
      <c r="D232" s="6"/>
      <c r="E232" s="66">
        <f t="shared" si="9"/>
        <v>540000</v>
      </c>
      <c r="F232" s="66">
        <f t="shared" si="10"/>
        <v>0</v>
      </c>
      <c r="G232" s="1">
        <v>27000</v>
      </c>
      <c r="H232" s="1">
        <v>20</v>
      </c>
    </row>
    <row r="233" spans="1:8" hidden="1">
      <c r="A233" s="33">
        <v>93</v>
      </c>
      <c r="B233" s="18" t="s">
        <v>142</v>
      </c>
      <c r="C233" s="6" t="s">
        <v>49</v>
      </c>
      <c r="D233" s="6"/>
      <c r="E233" s="66">
        <f t="shared" si="9"/>
        <v>2970000</v>
      </c>
      <c r="F233" s="66">
        <f t="shared" si="10"/>
        <v>0</v>
      </c>
      <c r="G233" s="1">
        <v>27000</v>
      </c>
      <c r="H233" s="1">
        <v>110</v>
      </c>
    </row>
    <row r="234" spans="1:8" hidden="1">
      <c r="A234" s="33">
        <v>94</v>
      </c>
      <c r="B234" s="18" t="s">
        <v>50</v>
      </c>
      <c r="C234" s="6" t="s">
        <v>19</v>
      </c>
      <c r="D234" s="6"/>
      <c r="E234" s="66">
        <f t="shared" si="9"/>
        <v>54000</v>
      </c>
      <c r="F234" s="66">
        <f t="shared" ref="F234" si="11">E234*D234</f>
        <v>0</v>
      </c>
      <c r="G234" s="1">
        <v>27000</v>
      </c>
      <c r="H234" s="1">
        <v>2</v>
      </c>
    </row>
    <row r="235" spans="1:8" hidden="1">
      <c r="A235" s="34"/>
      <c r="E235" s="16" t="s">
        <v>12</v>
      </c>
      <c r="F235" s="39">
        <f>SUM(F228:F234)</f>
        <v>0</v>
      </c>
    </row>
    <row r="236" spans="1:8" hidden="1">
      <c r="A236" s="131" t="s">
        <v>51</v>
      </c>
      <c r="B236" s="131"/>
      <c r="C236" s="131"/>
      <c r="D236" s="131"/>
      <c r="E236" s="131"/>
      <c r="F236" s="131"/>
      <c r="G236" s="2"/>
    </row>
    <row r="237" spans="1:8" ht="31.5" hidden="1">
      <c r="A237" s="5" t="s">
        <v>4</v>
      </c>
      <c r="B237" s="5" t="s">
        <v>5</v>
      </c>
      <c r="C237" s="5" t="s">
        <v>6</v>
      </c>
      <c r="D237" s="5" t="s">
        <v>7</v>
      </c>
      <c r="E237" s="12" t="s">
        <v>8</v>
      </c>
      <c r="F237" s="12" t="s">
        <v>57</v>
      </c>
    </row>
    <row r="238" spans="1:8" ht="32.25" hidden="1" customHeight="1">
      <c r="A238" s="128">
        <v>95</v>
      </c>
      <c r="B238" s="57" t="s">
        <v>183</v>
      </c>
      <c r="C238" s="7" t="s">
        <v>18</v>
      </c>
      <c r="D238" s="7"/>
      <c r="E238" s="64">
        <f>H238*G238</f>
        <v>351000</v>
      </c>
      <c r="F238" s="64">
        <f>E238*D238</f>
        <v>0</v>
      </c>
      <c r="G238" s="1">
        <v>27000</v>
      </c>
      <c r="H238" s="1">
        <v>13</v>
      </c>
    </row>
    <row r="239" spans="1:8" ht="32.25" hidden="1" customHeight="1">
      <c r="A239" s="129"/>
      <c r="B239" s="57" t="s">
        <v>184</v>
      </c>
      <c r="C239" s="7" t="s">
        <v>18</v>
      </c>
      <c r="D239" s="7"/>
      <c r="E239" s="64">
        <f t="shared" ref="E239:E255" si="12">H239*G239</f>
        <v>405000</v>
      </c>
      <c r="F239" s="64">
        <f t="shared" ref="F239:F270" si="13">E239*D239</f>
        <v>0</v>
      </c>
      <c r="G239" s="1">
        <v>27000</v>
      </c>
      <c r="H239" s="1">
        <v>15</v>
      </c>
    </row>
    <row r="240" spans="1:8" ht="33" hidden="1" customHeight="1">
      <c r="A240" s="129"/>
      <c r="B240" s="57" t="s">
        <v>185</v>
      </c>
      <c r="C240" s="7" t="s">
        <v>18</v>
      </c>
      <c r="D240" s="7"/>
      <c r="E240" s="64">
        <f t="shared" si="12"/>
        <v>432000</v>
      </c>
      <c r="F240" s="64">
        <f t="shared" si="13"/>
        <v>0</v>
      </c>
      <c r="G240" s="1">
        <v>27000</v>
      </c>
      <c r="H240" s="1">
        <v>16</v>
      </c>
    </row>
    <row r="241" spans="1:8" ht="28.5" hidden="1" customHeight="1">
      <c r="A241" s="129"/>
      <c r="B241" s="57" t="s">
        <v>186</v>
      </c>
      <c r="C241" s="7" t="s">
        <v>18</v>
      </c>
      <c r="D241" s="7"/>
      <c r="E241" s="64">
        <f t="shared" si="12"/>
        <v>594000</v>
      </c>
      <c r="F241" s="64">
        <f t="shared" si="13"/>
        <v>0</v>
      </c>
      <c r="G241" s="1">
        <v>27000</v>
      </c>
      <c r="H241" s="1">
        <v>22</v>
      </c>
    </row>
    <row r="242" spans="1:8" ht="33.75" hidden="1" customHeight="1">
      <c r="A242" s="129"/>
      <c r="B242" s="57" t="s">
        <v>187</v>
      </c>
      <c r="C242" s="7" t="s">
        <v>18</v>
      </c>
      <c r="D242" s="7"/>
      <c r="E242" s="64">
        <f t="shared" si="12"/>
        <v>756000</v>
      </c>
      <c r="F242" s="64">
        <f t="shared" si="13"/>
        <v>0</v>
      </c>
      <c r="G242" s="1">
        <v>27000</v>
      </c>
      <c r="H242" s="1">
        <v>28</v>
      </c>
    </row>
    <row r="243" spans="1:8" ht="31.5" hidden="1" customHeight="1">
      <c r="A243" s="129"/>
      <c r="B243" s="57" t="s">
        <v>188</v>
      </c>
      <c r="C243" s="7" t="s">
        <v>18</v>
      </c>
      <c r="D243" s="7"/>
      <c r="E243" s="64">
        <f t="shared" si="12"/>
        <v>810000</v>
      </c>
      <c r="F243" s="64">
        <f t="shared" si="13"/>
        <v>0</v>
      </c>
      <c r="G243" s="1">
        <v>27000</v>
      </c>
      <c r="H243" s="1">
        <v>30</v>
      </c>
    </row>
    <row r="244" spans="1:8" ht="30" hidden="1">
      <c r="A244" s="129"/>
      <c r="B244" s="57" t="s">
        <v>189</v>
      </c>
      <c r="C244" s="7" t="s">
        <v>18</v>
      </c>
      <c r="D244" s="7"/>
      <c r="E244" s="64">
        <f t="shared" si="12"/>
        <v>1080000</v>
      </c>
      <c r="F244" s="64">
        <f t="shared" si="13"/>
        <v>0</v>
      </c>
      <c r="G244" s="1">
        <v>27000</v>
      </c>
      <c r="H244" s="1">
        <v>40</v>
      </c>
    </row>
    <row r="245" spans="1:8" ht="30" hidden="1" customHeight="1">
      <c r="A245" s="130"/>
      <c r="B245" s="57" t="s">
        <v>190</v>
      </c>
      <c r="C245" s="7" t="s">
        <v>18</v>
      </c>
      <c r="D245" s="7"/>
      <c r="E245" s="64">
        <f t="shared" si="12"/>
        <v>216000</v>
      </c>
      <c r="F245" s="64">
        <f t="shared" si="13"/>
        <v>0</v>
      </c>
      <c r="G245" s="1">
        <v>27000</v>
      </c>
      <c r="H245" s="1">
        <v>8</v>
      </c>
    </row>
    <row r="246" spans="1:8" hidden="1">
      <c r="A246" s="128">
        <v>96</v>
      </c>
      <c r="B246" s="19" t="s">
        <v>191</v>
      </c>
      <c r="C246" s="7" t="s">
        <v>52</v>
      </c>
      <c r="D246" s="7"/>
      <c r="E246" s="64">
        <f t="shared" si="12"/>
        <v>756000</v>
      </c>
      <c r="F246" s="64">
        <f t="shared" si="13"/>
        <v>0</v>
      </c>
      <c r="G246" s="1">
        <v>27000</v>
      </c>
      <c r="H246" s="1">
        <v>28</v>
      </c>
    </row>
    <row r="247" spans="1:8" hidden="1">
      <c r="A247" s="129"/>
      <c r="B247" s="19" t="s">
        <v>192</v>
      </c>
      <c r="C247" s="7" t="s">
        <v>52</v>
      </c>
      <c r="D247" s="7"/>
      <c r="E247" s="64">
        <f>H247*G247</f>
        <v>810000</v>
      </c>
      <c r="F247" s="64">
        <f t="shared" si="13"/>
        <v>0</v>
      </c>
      <c r="G247" s="1">
        <v>27000</v>
      </c>
      <c r="H247" s="1">
        <v>30</v>
      </c>
    </row>
    <row r="248" spans="1:8" hidden="1">
      <c r="A248" s="129"/>
      <c r="B248" s="19" t="s">
        <v>193</v>
      </c>
      <c r="C248" s="7" t="s">
        <v>52</v>
      </c>
      <c r="D248" s="7"/>
      <c r="E248" s="64">
        <f t="shared" si="12"/>
        <v>891000</v>
      </c>
      <c r="F248" s="64">
        <f t="shared" si="13"/>
        <v>0</v>
      </c>
      <c r="G248" s="1">
        <v>27000</v>
      </c>
      <c r="H248" s="1">
        <v>33</v>
      </c>
    </row>
    <row r="249" spans="1:8" hidden="1">
      <c r="A249" s="129"/>
      <c r="B249" s="19" t="s">
        <v>194</v>
      </c>
      <c r="C249" s="7" t="s">
        <v>52</v>
      </c>
      <c r="D249" s="7"/>
      <c r="E249" s="64">
        <f t="shared" si="12"/>
        <v>1080000</v>
      </c>
      <c r="F249" s="64">
        <f t="shared" si="13"/>
        <v>0</v>
      </c>
      <c r="G249" s="1">
        <v>27000</v>
      </c>
      <c r="H249" s="1">
        <v>40</v>
      </c>
    </row>
    <row r="250" spans="1:8" hidden="1">
      <c r="A250" s="129"/>
      <c r="B250" s="19" t="s">
        <v>195</v>
      </c>
      <c r="C250" s="7" t="s">
        <v>52</v>
      </c>
      <c r="D250" s="7"/>
      <c r="E250" s="64">
        <f t="shared" si="12"/>
        <v>1404000</v>
      </c>
      <c r="F250" s="64">
        <f t="shared" si="13"/>
        <v>0</v>
      </c>
      <c r="G250" s="1">
        <v>27000</v>
      </c>
      <c r="H250" s="1">
        <v>52</v>
      </c>
    </row>
    <row r="251" spans="1:8" hidden="1">
      <c r="A251" s="129"/>
      <c r="B251" s="19" t="s">
        <v>196</v>
      </c>
      <c r="C251" s="7" t="s">
        <v>52</v>
      </c>
      <c r="D251" s="7"/>
      <c r="E251" s="64">
        <f t="shared" si="12"/>
        <v>2970000</v>
      </c>
      <c r="F251" s="64">
        <f t="shared" si="13"/>
        <v>0</v>
      </c>
      <c r="G251" s="1">
        <v>27000</v>
      </c>
      <c r="H251" s="1">
        <v>110</v>
      </c>
    </row>
    <row r="252" spans="1:8" hidden="1">
      <c r="A252" s="130"/>
      <c r="B252" s="19" t="s">
        <v>197</v>
      </c>
      <c r="C252" s="7" t="s">
        <v>53</v>
      </c>
      <c r="D252" s="7"/>
      <c r="E252" s="64">
        <f t="shared" si="12"/>
        <v>3240000</v>
      </c>
      <c r="F252" s="64">
        <f t="shared" si="13"/>
        <v>0</v>
      </c>
      <c r="G252" s="1">
        <v>27000</v>
      </c>
      <c r="H252" s="1">
        <v>120</v>
      </c>
    </row>
    <row r="253" spans="1:8" hidden="1">
      <c r="A253" s="128">
        <v>97</v>
      </c>
      <c r="B253" s="19" t="s">
        <v>198</v>
      </c>
      <c r="C253" s="7" t="s">
        <v>53</v>
      </c>
      <c r="D253" s="7"/>
      <c r="E253" s="64">
        <f t="shared" si="12"/>
        <v>1080000</v>
      </c>
      <c r="F253" s="64">
        <f t="shared" si="13"/>
        <v>0</v>
      </c>
      <c r="G253" s="1">
        <v>27000</v>
      </c>
      <c r="H253" s="1">
        <v>40</v>
      </c>
    </row>
    <row r="254" spans="1:8" hidden="1">
      <c r="A254" s="129"/>
      <c r="B254" s="19" t="s">
        <v>199</v>
      </c>
      <c r="C254" s="7" t="s">
        <v>53</v>
      </c>
      <c r="D254" s="7"/>
      <c r="E254" s="64">
        <f t="shared" si="12"/>
        <v>2160000</v>
      </c>
      <c r="F254" s="64">
        <f t="shared" si="13"/>
        <v>0</v>
      </c>
      <c r="G254" s="1">
        <v>27000</v>
      </c>
      <c r="H254" s="1">
        <v>80</v>
      </c>
    </row>
    <row r="255" spans="1:8" hidden="1">
      <c r="A255" s="129"/>
      <c r="B255" s="19" t="s">
        <v>200</v>
      </c>
      <c r="C255" s="7" t="s">
        <v>53</v>
      </c>
      <c r="D255" s="23"/>
      <c r="E255" s="64">
        <f t="shared" si="12"/>
        <v>5805000</v>
      </c>
      <c r="F255" s="64">
        <f t="shared" si="13"/>
        <v>0</v>
      </c>
      <c r="G255" s="1">
        <v>27000</v>
      </c>
      <c r="H255" s="1">
        <v>215</v>
      </c>
    </row>
    <row r="256" spans="1:8" hidden="1">
      <c r="A256" s="129"/>
      <c r="B256" s="19" t="s">
        <v>201</v>
      </c>
      <c r="C256" s="7" t="s">
        <v>54</v>
      </c>
      <c r="D256" s="7"/>
      <c r="E256" s="64">
        <f>H256*G256</f>
        <v>9180000</v>
      </c>
      <c r="F256" s="64">
        <f t="shared" si="13"/>
        <v>0</v>
      </c>
      <c r="G256" s="1">
        <v>27000</v>
      </c>
      <c r="H256" s="1">
        <v>340</v>
      </c>
    </row>
    <row r="257" spans="1:9" hidden="1">
      <c r="A257" s="130"/>
      <c r="B257" s="19" t="s">
        <v>202</v>
      </c>
      <c r="C257" s="7" t="s">
        <v>54</v>
      </c>
      <c r="D257" s="7"/>
      <c r="E257" s="64">
        <f t="shared" ref="E257:E270" si="14">H257*G257</f>
        <v>21600000</v>
      </c>
      <c r="F257" s="64">
        <f t="shared" si="13"/>
        <v>0</v>
      </c>
      <c r="G257" s="1">
        <v>27000</v>
      </c>
      <c r="H257" s="1">
        <v>800</v>
      </c>
    </row>
    <row r="258" spans="1:9" hidden="1">
      <c r="A258" s="33">
        <v>98</v>
      </c>
      <c r="B258" s="19" t="s">
        <v>91</v>
      </c>
      <c r="C258" s="7" t="s">
        <v>54</v>
      </c>
      <c r="D258" s="7"/>
      <c r="E258" s="64">
        <f t="shared" si="14"/>
        <v>621000</v>
      </c>
      <c r="F258" s="64">
        <f t="shared" si="13"/>
        <v>0</v>
      </c>
      <c r="G258" s="1">
        <v>27000</v>
      </c>
      <c r="H258" s="1">
        <v>23</v>
      </c>
    </row>
    <row r="259" spans="1:9" hidden="1">
      <c r="A259" s="128">
        <v>99</v>
      </c>
      <c r="B259" s="19" t="s">
        <v>203</v>
      </c>
      <c r="C259" s="7" t="s">
        <v>55</v>
      </c>
      <c r="D259" s="7"/>
      <c r="E259" s="64">
        <f t="shared" si="14"/>
        <v>148500000</v>
      </c>
      <c r="F259" s="64">
        <f t="shared" si="13"/>
        <v>0</v>
      </c>
      <c r="G259" s="1">
        <v>27000</v>
      </c>
      <c r="H259" s="1">
        <v>5500</v>
      </c>
    </row>
    <row r="260" spans="1:9" hidden="1">
      <c r="A260" s="129"/>
      <c r="B260" s="19" t="s">
        <v>204</v>
      </c>
      <c r="C260" s="7" t="s">
        <v>54</v>
      </c>
      <c r="D260" s="7"/>
      <c r="E260" s="64">
        <f t="shared" si="14"/>
        <v>243000000</v>
      </c>
      <c r="F260" s="64">
        <f t="shared" si="13"/>
        <v>0</v>
      </c>
      <c r="G260" s="1">
        <v>27000</v>
      </c>
      <c r="H260" s="1">
        <v>9000</v>
      </c>
    </row>
    <row r="261" spans="1:9" hidden="1">
      <c r="A261" s="129"/>
      <c r="B261" s="19" t="s">
        <v>205</v>
      </c>
      <c r="C261" s="7" t="s">
        <v>54</v>
      </c>
      <c r="D261" s="7"/>
      <c r="E261" s="64">
        <f t="shared" si="14"/>
        <v>248400000</v>
      </c>
      <c r="F261" s="64">
        <f t="shared" si="13"/>
        <v>0</v>
      </c>
      <c r="G261" s="1">
        <v>27000</v>
      </c>
      <c r="H261" s="1">
        <v>9200</v>
      </c>
    </row>
    <row r="262" spans="1:9" hidden="1">
      <c r="A262" s="130"/>
      <c r="B262" s="19" t="s">
        <v>206</v>
      </c>
      <c r="C262" s="7" t="s">
        <v>54</v>
      </c>
      <c r="D262" s="7"/>
      <c r="E262" s="64">
        <f t="shared" si="14"/>
        <v>270000000</v>
      </c>
      <c r="F262" s="64">
        <f t="shared" si="13"/>
        <v>0</v>
      </c>
      <c r="G262" s="1">
        <v>27000</v>
      </c>
      <c r="H262" s="1">
        <v>10000</v>
      </c>
    </row>
    <row r="263" spans="1:9" hidden="1">
      <c r="A263" s="33">
        <v>100</v>
      </c>
      <c r="B263" s="58" t="s">
        <v>143</v>
      </c>
      <c r="C263" s="7" t="s">
        <v>54</v>
      </c>
      <c r="D263" s="7"/>
      <c r="E263" s="64">
        <f t="shared" si="14"/>
        <v>37800000</v>
      </c>
      <c r="F263" s="64">
        <f t="shared" si="13"/>
        <v>0</v>
      </c>
      <c r="G263" s="1">
        <v>27000</v>
      </c>
      <c r="H263" s="1">
        <v>1400</v>
      </c>
    </row>
    <row r="264" spans="1:9" hidden="1">
      <c r="A264" s="33">
        <v>101</v>
      </c>
      <c r="B264" s="58" t="s">
        <v>92</v>
      </c>
      <c r="C264" s="7" t="s">
        <v>10</v>
      </c>
      <c r="D264" s="7"/>
      <c r="E264" s="64">
        <f t="shared" si="14"/>
        <v>2700000</v>
      </c>
      <c r="F264" s="64">
        <f t="shared" si="13"/>
        <v>0</v>
      </c>
      <c r="G264" s="1">
        <v>27000</v>
      </c>
      <c r="H264" s="1">
        <v>100</v>
      </c>
    </row>
    <row r="265" spans="1:9" hidden="1">
      <c r="A265" s="33">
        <v>102</v>
      </c>
      <c r="B265" s="58" t="s">
        <v>93</v>
      </c>
      <c r="C265" s="7" t="s">
        <v>10</v>
      </c>
      <c r="D265" s="7"/>
      <c r="E265" s="64">
        <f t="shared" si="14"/>
        <v>15660000</v>
      </c>
      <c r="F265" s="64">
        <f t="shared" si="13"/>
        <v>0</v>
      </c>
      <c r="G265" s="1">
        <v>27000</v>
      </c>
      <c r="H265" s="1">
        <v>580</v>
      </c>
    </row>
    <row r="266" spans="1:9" hidden="1">
      <c r="A266" s="33">
        <v>103</v>
      </c>
      <c r="B266" s="58" t="s">
        <v>94</v>
      </c>
      <c r="C266" s="7" t="s">
        <v>10</v>
      </c>
      <c r="D266" s="7"/>
      <c r="E266" s="64">
        <f t="shared" si="14"/>
        <v>8100000</v>
      </c>
      <c r="F266" s="64">
        <f t="shared" si="13"/>
        <v>0</v>
      </c>
      <c r="G266" s="1">
        <v>27000</v>
      </c>
      <c r="H266" s="1">
        <v>300</v>
      </c>
    </row>
    <row r="267" spans="1:9" hidden="1">
      <c r="A267" s="33">
        <v>104</v>
      </c>
      <c r="B267" s="58" t="s">
        <v>95</v>
      </c>
      <c r="C267" s="7" t="s">
        <v>18</v>
      </c>
      <c r="D267" s="7"/>
      <c r="E267" s="64">
        <f t="shared" si="14"/>
        <v>1566000</v>
      </c>
      <c r="F267" s="64">
        <f t="shared" si="13"/>
        <v>0</v>
      </c>
      <c r="G267" s="1">
        <v>27000</v>
      </c>
      <c r="H267" s="1">
        <v>58</v>
      </c>
    </row>
    <row r="268" spans="1:9" hidden="1">
      <c r="A268" s="33">
        <v>105</v>
      </c>
      <c r="B268" s="58" t="s">
        <v>96</v>
      </c>
      <c r="C268" s="7" t="s">
        <v>19</v>
      </c>
      <c r="D268" s="7"/>
      <c r="E268" s="64">
        <f t="shared" si="14"/>
        <v>945000</v>
      </c>
      <c r="F268" s="64">
        <f t="shared" si="13"/>
        <v>0</v>
      </c>
      <c r="G268" s="1">
        <v>27000</v>
      </c>
      <c r="H268" s="1">
        <v>35</v>
      </c>
    </row>
    <row r="269" spans="1:9" hidden="1">
      <c r="A269" s="33">
        <v>106</v>
      </c>
      <c r="B269" s="58" t="s">
        <v>97</v>
      </c>
      <c r="C269" s="7" t="s">
        <v>10</v>
      </c>
      <c r="D269" s="7"/>
      <c r="E269" s="64">
        <f t="shared" si="14"/>
        <v>18900000</v>
      </c>
      <c r="F269" s="64">
        <f t="shared" si="13"/>
        <v>0</v>
      </c>
      <c r="G269" s="1">
        <v>27000</v>
      </c>
      <c r="H269" s="1">
        <v>700</v>
      </c>
    </row>
    <row r="270" spans="1:9" hidden="1">
      <c r="A270" s="33">
        <v>107</v>
      </c>
      <c r="B270" s="58" t="s">
        <v>98</v>
      </c>
      <c r="C270" s="7" t="s">
        <v>10</v>
      </c>
      <c r="D270" s="7"/>
      <c r="E270" s="64">
        <f t="shared" si="14"/>
        <v>4860000</v>
      </c>
      <c r="F270" s="64">
        <f t="shared" si="13"/>
        <v>0</v>
      </c>
      <c r="G270" s="1">
        <v>27000</v>
      </c>
      <c r="H270" s="1">
        <v>180</v>
      </c>
    </row>
    <row r="271" spans="1:9" hidden="1">
      <c r="A271" s="34"/>
      <c r="E271" s="16" t="s">
        <v>12</v>
      </c>
      <c r="F271" s="75">
        <f>SUM(F238:F270)</f>
        <v>0</v>
      </c>
    </row>
    <row r="272" spans="1:9" ht="15.75" hidden="1" customHeight="1">
      <c r="A272" s="137" t="s">
        <v>63</v>
      </c>
      <c r="B272" s="137"/>
      <c r="C272" s="137"/>
      <c r="D272" s="137"/>
      <c r="E272" s="137"/>
      <c r="F272" s="137"/>
      <c r="G272" s="26"/>
      <c r="H272" s="26"/>
      <c r="I272" s="9"/>
    </row>
    <row r="273" spans="1:9" ht="30" hidden="1" customHeight="1">
      <c r="A273" s="40" t="s">
        <v>4</v>
      </c>
      <c r="B273" s="40" t="s">
        <v>5</v>
      </c>
      <c r="C273" s="40" t="s">
        <v>6</v>
      </c>
      <c r="D273" s="40" t="s">
        <v>7</v>
      </c>
      <c r="E273" s="41" t="s">
        <v>8</v>
      </c>
      <c r="F273" s="41" t="s">
        <v>64</v>
      </c>
      <c r="G273" s="9"/>
      <c r="H273" s="9"/>
      <c r="I273" s="9"/>
    </row>
    <row r="274" spans="1:9" hidden="1">
      <c r="A274" s="33">
        <v>108</v>
      </c>
      <c r="B274" s="19" t="s">
        <v>99</v>
      </c>
      <c r="C274" s="23" t="s">
        <v>65</v>
      </c>
      <c r="D274" s="7"/>
      <c r="E274" s="76">
        <f>H274*G274</f>
        <v>2430000</v>
      </c>
      <c r="F274" s="64">
        <f>E274*D274</f>
        <v>0</v>
      </c>
      <c r="G274" s="1">
        <v>27000</v>
      </c>
      <c r="H274" s="1">
        <v>90</v>
      </c>
    </row>
    <row r="275" spans="1:9" hidden="1">
      <c r="A275" s="33">
        <v>109</v>
      </c>
      <c r="B275" s="59" t="s">
        <v>67</v>
      </c>
      <c r="C275" s="25" t="s">
        <v>65</v>
      </c>
      <c r="D275" s="25"/>
      <c r="E275" s="76">
        <f t="shared" ref="E275:E280" si="15">H275*G275</f>
        <v>351000</v>
      </c>
      <c r="F275" s="77"/>
      <c r="G275" s="1">
        <v>27000</v>
      </c>
      <c r="H275" s="1">
        <v>13</v>
      </c>
    </row>
    <row r="276" spans="1:9" hidden="1">
      <c r="A276" s="33">
        <v>110</v>
      </c>
      <c r="B276" s="59" t="s">
        <v>124</v>
      </c>
      <c r="C276" s="25" t="s">
        <v>19</v>
      </c>
      <c r="D276" s="25"/>
      <c r="E276" s="76">
        <f t="shared" si="15"/>
        <v>810000</v>
      </c>
      <c r="F276" s="77"/>
      <c r="G276" s="1">
        <v>27000</v>
      </c>
      <c r="H276" s="1">
        <v>30</v>
      </c>
    </row>
    <row r="277" spans="1:9" ht="31.5" hidden="1">
      <c r="A277" s="132">
        <v>111</v>
      </c>
      <c r="B277" s="60" t="s">
        <v>83</v>
      </c>
      <c r="C277" s="25" t="s">
        <v>41</v>
      </c>
      <c r="D277" s="25"/>
      <c r="E277" s="76">
        <f t="shared" si="15"/>
        <v>162000000</v>
      </c>
      <c r="F277" s="77"/>
      <c r="G277" s="1">
        <v>27000</v>
      </c>
      <c r="H277" s="1">
        <v>6000</v>
      </c>
    </row>
    <row r="278" spans="1:9" ht="31.5" hidden="1" customHeight="1">
      <c r="A278" s="132"/>
      <c r="B278" s="60" t="s">
        <v>66</v>
      </c>
      <c r="C278" s="25" t="s">
        <v>41</v>
      </c>
      <c r="D278" s="25"/>
      <c r="E278" s="76">
        <f t="shared" si="15"/>
        <v>54000000</v>
      </c>
      <c r="F278" s="77"/>
      <c r="G278" s="1">
        <v>27000</v>
      </c>
      <c r="H278" s="1">
        <v>2000</v>
      </c>
    </row>
    <row r="279" spans="1:9" ht="31.5" hidden="1">
      <c r="A279" s="132">
        <v>112</v>
      </c>
      <c r="B279" s="60" t="s">
        <v>101</v>
      </c>
      <c r="C279" s="25" t="s">
        <v>41</v>
      </c>
      <c r="D279" s="25"/>
      <c r="E279" s="76">
        <f t="shared" si="15"/>
        <v>67500000</v>
      </c>
      <c r="F279" s="77"/>
      <c r="G279" s="1">
        <v>27000</v>
      </c>
      <c r="H279" s="1">
        <v>2500</v>
      </c>
    </row>
    <row r="280" spans="1:9" ht="36.75" hidden="1" customHeight="1">
      <c r="A280" s="132"/>
      <c r="B280" s="60" t="s">
        <v>66</v>
      </c>
      <c r="C280" s="25" t="s">
        <v>41</v>
      </c>
      <c r="D280" s="25"/>
      <c r="E280" s="76">
        <f t="shared" si="15"/>
        <v>27000000</v>
      </c>
      <c r="F280" s="77"/>
      <c r="G280" s="1">
        <v>27000</v>
      </c>
      <c r="H280" s="1">
        <v>1000</v>
      </c>
    </row>
    <row r="281" spans="1:9" hidden="1">
      <c r="A281" s="34"/>
      <c r="E281" s="16"/>
    </row>
    <row r="282" spans="1:9" hidden="1">
      <c r="A282" s="34"/>
    </row>
    <row r="283" spans="1:9">
      <c r="A283" s="91"/>
    </row>
    <row r="284" spans="1:9">
      <c r="A284" s="124"/>
    </row>
    <row r="285" spans="1:9">
      <c r="A285" s="124"/>
    </row>
    <row r="286" spans="1:9">
      <c r="A286" s="124"/>
    </row>
    <row r="287" spans="1:9">
      <c r="A287" s="124"/>
    </row>
    <row r="288" spans="1:9">
      <c r="A288" s="124"/>
    </row>
    <row r="289" spans="1:6">
      <c r="A289" s="124"/>
    </row>
    <row r="290" spans="1:6">
      <c r="A290" s="124"/>
    </row>
    <row r="291" spans="1:6">
      <c r="A291" s="124"/>
    </row>
    <row r="292" spans="1:6">
      <c r="A292" s="91"/>
    </row>
    <row r="293" spans="1:6">
      <c r="A293" s="91"/>
    </row>
    <row r="294" spans="1:6">
      <c r="A294" s="91"/>
    </row>
    <row r="295" spans="1:6">
      <c r="A295" s="138" t="s">
        <v>46</v>
      </c>
      <c r="B295" s="138"/>
      <c r="C295" s="138"/>
      <c r="D295" s="138"/>
      <c r="E295" s="138"/>
      <c r="F295" s="138"/>
    </row>
    <row r="296" spans="1:6" ht="31.5">
      <c r="A296" s="81" t="s">
        <v>4</v>
      </c>
      <c r="B296" s="81" t="s">
        <v>5</v>
      </c>
      <c r="C296" s="81" t="s">
        <v>6</v>
      </c>
      <c r="D296" s="81" t="s">
        <v>7</v>
      </c>
      <c r="E296" s="82" t="s">
        <v>8</v>
      </c>
      <c r="F296" s="12" t="s">
        <v>57</v>
      </c>
    </row>
    <row r="297" spans="1:6">
      <c r="A297" s="86">
        <v>1</v>
      </c>
      <c r="B297" s="18" t="s">
        <v>230</v>
      </c>
      <c r="C297" s="6" t="s">
        <v>19</v>
      </c>
      <c r="D297" s="6">
        <v>120</v>
      </c>
      <c r="E297" s="13"/>
      <c r="F297" s="13"/>
    </row>
    <row r="298" spans="1:6">
      <c r="A298" s="86">
        <v>2</v>
      </c>
      <c r="B298" s="18" t="s">
        <v>237</v>
      </c>
      <c r="C298" s="6" t="s">
        <v>19</v>
      </c>
      <c r="D298" s="6">
        <v>70</v>
      </c>
      <c r="E298" s="13"/>
      <c r="F298" s="13"/>
    </row>
    <row r="299" spans="1:6">
      <c r="A299" s="86">
        <v>3</v>
      </c>
      <c r="B299" s="18" t="s">
        <v>231</v>
      </c>
      <c r="C299" s="6" t="s">
        <v>41</v>
      </c>
      <c r="D299" s="6">
        <v>1</v>
      </c>
      <c r="E299" s="13"/>
      <c r="F299" s="13"/>
    </row>
    <row r="300" spans="1:6">
      <c r="A300" s="86">
        <v>4</v>
      </c>
      <c r="B300" s="92" t="s">
        <v>232</v>
      </c>
      <c r="C300" s="6" t="s">
        <v>10</v>
      </c>
      <c r="D300" s="6">
        <v>1</v>
      </c>
      <c r="E300" s="13"/>
      <c r="F300" s="13"/>
    </row>
    <row r="301" spans="1:6">
      <c r="A301" s="86">
        <v>5</v>
      </c>
      <c r="B301" s="18" t="s">
        <v>233</v>
      </c>
      <c r="C301" s="6" t="s">
        <v>10</v>
      </c>
      <c r="D301" s="6">
        <v>340</v>
      </c>
      <c r="E301" s="13"/>
      <c r="F301" s="13"/>
    </row>
    <row r="302" spans="1:6">
      <c r="A302" s="86">
        <v>6</v>
      </c>
      <c r="B302" s="18" t="s">
        <v>234</v>
      </c>
      <c r="C302" s="6" t="s">
        <v>41</v>
      </c>
      <c r="D302" s="6">
        <v>1</v>
      </c>
      <c r="E302" s="13"/>
      <c r="F302" s="13"/>
    </row>
    <row r="303" spans="1:6">
      <c r="A303" s="85">
        <v>7</v>
      </c>
      <c r="B303" s="93" t="s">
        <v>235</v>
      </c>
      <c r="C303" s="29" t="s">
        <v>41</v>
      </c>
      <c r="D303" s="29">
        <v>1</v>
      </c>
      <c r="E303" s="94"/>
      <c r="F303" s="13"/>
    </row>
    <row r="304" spans="1:6">
      <c r="A304" s="62"/>
      <c r="B304" s="95"/>
      <c r="C304" s="96"/>
      <c r="D304" s="96"/>
      <c r="E304" s="97"/>
      <c r="F304" s="39"/>
    </row>
    <row r="305" spans="1:6">
      <c r="A305" s="34"/>
      <c r="B305" s="61" t="s">
        <v>216</v>
      </c>
      <c r="C305" s="136"/>
      <c r="D305" s="136"/>
      <c r="E305" s="11" t="s">
        <v>82</v>
      </c>
    </row>
    <row r="306" spans="1:6">
      <c r="A306" s="135" t="s">
        <v>236</v>
      </c>
      <c r="B306" s="135"/>
      <c r="C306" s="135"/>
      <c r="D306" s="135"/>
      <c r="E306" s="135"/>
      <c r="F306" s="135"/>
    </row>
    <row r="307" spans="1:6">
      <c r="A307" s="135" t="s">
        <v>213</v>
      </c>
      <c r="B307" s="135"/>
      <c r="C307" s="135"/>
      <c r="D307" s="135"/>
      <c r="E307" s="135"/>
      <c r="F307" s="135"/>
    </row>
    <row r="308" spans="1:6">
      <c r="A308" s="127" t="s">
        <v>207</v>
      </c>
      <c r="B308" s="127"/>
      <c r="C308" s="127" t="s">
        <v>211</v>
      </c>
      <c r="D308" s="134"/>
      <c r="E308" s="134"/>
      <c r="F308" s="134"/>
    </row>
    <row r="309" spans="1:6">
      <c r="A309" s="127"/>
      <c r="B309" s="127"/>
      <c r="C309" s="134"/>
      <c r="D309" s="134"/>
      <c r="E309" s="134"/>
      <c r="F309" s="134"/>
    </row>
    <row r="310" spans="1:6">
      <c r="A310" s="127"/>
      <c r="B310" s="127"/>
      <c r="C310" s="134"/>
      <c r="D310" s="134"/>
      <c r="E310" s="134"/>
      <c r="F310" s="134"/>
    </row>
    <row r="311" spans="1:6" ht="15" customHeight="1">
      <c r="A311" s="127"/>
      <c r="B311" s="127"/>
      <c r="C311" s="134"/>
      <c r="D311" s="134"/>
      <c r="E311" s="134"/>
      <c r="F311" s="134"/>
    </row>
    <row r="312" spans="1:6" ht="16.5" hidden="1" customHeight="1">
      <c r="A312" s="127"/>
      <c r="B312" s="127"/>
      <c r="C312" s="134"/>
      <c r="D312" s="134"/>
      <c r="E312" s="134"/>
      <c r="F312" s="134"/>
    </row>
    <row r="313" spans="1:6" hidden="1">
      <c r="A313" s="127"/>
      <c r="B313" s="127"/>
      <c r="C313" s="134"/>
      <c r="D313" s="134"/>
      <c r="E313" s="134"/>
      <c r="F313" s="134"/>
    </row>
    <row r="314" spans="1:6" ht="18.75" customHeight="1">
      <c r="A314" s="127" t="s">
        <v>210</v>
      </c>
      <c r="B314" s="127"/>
      <c r="C314" s="127"/>
      <c r="D314" s="127"/>
      <c r="E314" s="127"/>
      <c r="F314" s="127"/>
    </row>
    <row r="315" spans="1:6">
      <c r="A315" s="127"/>
      <c r="B315" s="127"/>
      <c r="C315" s="127"/>
      <c r="D315" s="127"/>
      <c r="E315" s="127"/>
      <c r="F315" s="127"/>
    </row>
    <row r="316" spans="1:6">
      <c r="A316" s="127"/>
      <c r="B316" s="127"/>
      <c r="C316" s="127"/>
      <c r="D316" s="127"/>
      <c r="E316" s="127"/>
      <c r="F316" s="127"/>
    </row>
    <row r="317" spans="1:6" ht="2.25" customHeight="1">
      <c r="A317" s="127"/>
      <c r="B317" s="127"/>
      <c r="C317" s="127"/>
      <c r="D317" s="127"/>
      <c r="E317" s="127"/>
      <c r="F317" s="127"/>
    </row>
    <row r="318" spans="1:6" hidden="1">
      <c r="A318" s="127"/>
      <c r="B318" s="127"/>
      <c r="C318" s="127"/>
      <c r="D318" s="127"/>
      <c r="E318" s="127"/>
      <c r="F318" s="127"/>
    </row>
    <row r="319" spans="1:6" hidden="1">
      <c r="A319" s="127"/>
      <c r="B319" s="127"/>
      <c r="C319" s="127"/>
      <c r="D319" s="127"/>
      <c r="E319" s="127"/>
      <c r="F319" s="127"/>
    </row>
    <row r="320" spans="1:6" hidden="1">
      <c r="A320" s="127"/>
      <c r="B320" s="127"/>
      <c r="C320" s="127"/>
      <c r="D320" s="127"/>
      <c r="E320" s="127"/>
      <c r="F320" s="127"/>
    </row>
    <row r="321" spans="1:1">
      <c r="A321" s="34"/>
    </row>
  </sheetData>
  <mergeCells count="75">
    <mergeCell ref="A37:C37"/>
    <mergeCell ref="A38:C38"/>
    <mergeCell ref="A39:B39"/>
    <mergeCell ref="A168:A169"/>
    <mergeCell ref="A113:A114"/>
    <mergeCell ref="A40:F40"/>
    <mergeCell ref="A125:A126"/>
    <mergeCell ref="A129:A130"/>
    <mergeCell ref="A148:A149"/>
    <mergeCell ref="A154:A155"/>
    <mergeCell ref="A181:A182"/>
    <mergeCell ref="A41:F41"/>
    <mergeCell ref="A50:F50"/>
    <mergeCell ref="A69:F69"/>
    <mergeCell ref="A43:A46"/>
    <mergeCell ref="A157:A161"/>
    <mergeCell ref="A162:A166"/>
    <mergeCell ref="A131:A132"/>
    <mergeCell ref="A123:F123"/>
    <mergeCell ref="A152:F152"/>
    <mergeCell ref="C143:E143"/>
    <mergeCell ref="A81:F81"/>
    <mergeCell ref="A108:A111"/>
    <mergeCell ref="A202:A204"/>
    <mergeCell ref="A205:A206"/>
    <mergeCell ref="A238:A245"/>
    <mergeCell ref="A226:F226"/>
    <mergeCell ref="A208:A209"/>
    <mergeCell ref="A212:F212"/>
    <mergeCell ref="A214:A217"/>
    <mergeCell ref="A1:C1"/>
    <mergeCell ref="A2:C2"/>
    <mergeCell ref="A3:C3"/>
    <mergeCell ref="A13:B13"/>
    <mergeCell ref="A14:B14"/>
    <mergeCell ref="A15:B15"/>
    <mergeCell ref="A17:F17"/>
    <mergeCell ref="A16:F16"/>
    <mergeCell ref="A34:F34"/>
    <mergeCell ref="A35:F35"/>
    <mergeCell ref="C26:D26"/>
    <mergeCell ref="E26:F26"/>
    <mergeCell ref="A33:F33"/>
    <mergeCell ref="A36:C36"/>
    <mergeCell ref="A177:A178"/>
    <mergeCell ref="A308:B313"/>
    <mergeCell ref="C308:F313"/>
    <mergeCell ref="A306:F306"/>
    <mergeCell ref="A307:F307"/>
    <mergeCell ref="C305:D305"/>
    <mergeCell ref="A199:F199"/>
    <mergeCell ref="A229:A230"/>
    <mergeCell ref="A277:A278"/>
    <mergeCell ref="A279:A280"/>
    <mergeCell ref="A236:F236"/>
    <mergeCell ref="A272:F272"/>
    <mergeCell ref="A246:A252"/>
    <mergeCell ref="A253:A257"/>
    <mergeCell ref="A295:F295"/>
    <mergeCell ref="A314:F320"/>
    <mergeCell ref="A183:A188"/>
    <mergeCell ref="A53:A55"/>
    <mergeCell ref="A85:A87"/>
    <mergeCell ref="A90:A91"/>
    <mergeCell ref="A143:A147"/>
    <mergeCell ref="A83:A84"/>
    <mergeCell ref="A104:F104"/>
    <mergeCell ref="A133:A134"/>
    <mergeCell ref="A138:A139"/>
    <mergeCell ref="A60:A62"/>
    <mergeCell ref="A71:A73"/>
    <mergeCell ref="A74:A75"/>
    <mergeCell ref="A76:A78"/>
    <mergeCell ref="A259:A262"/>
    <mergeCell ref="A189:A192"/>
  </mergeCells>
  <pageMargins left="0.2" right="0.45" top="0.75" bottom="0.75" header="0.3" footer="0.3"/>
  <pageSetup scale="99" orientation="portrait" r:id="rId1"/>
  <ignoredErrors>
    <ignoredError sqref="F23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</dc:creator>
  <cp:lastModifiedBy>user</cp:lastModifiedBy>
  <cp:lastPrinted>2022-10-19T07:42:56Z</cp:lastPrinted>
  <dcterms:created xsi:type="dcterms:W3CDTF">2017-11-14T06:43:39Z</dcterms:created>
  <dcterms:modified xsi:type="dcterms:W3CDTF">2022-12-08T08:42:16Z</dcterms:modified>
</cp:coreProperties>
</file>