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backupFile="1" defaultThemeVersion="124226"/>
  <xr:revisionPtr revIDLastSave="0" documentId="13_ncr:1_{28191AA7-6C47-4DCB-9531-4CE1E3B15E93}" xr6:coauthVersionLast="47" xr6:coauthVersionMax="47" xr10:uidLastSave="{00000000-0000-0000-0000-000000000000}"/>
  <bookViews>
    <workbookView xWindow="-110" yWindow="-110" windowWidth="19420" windowHeight="10300" tabRatio="649" xr2:uid="{00000000-000D-0000-FFFF-FFFF00000000}"/>
  </bookViews>
  <sheets>
    <sheet name="650KVA BoQ" sheetId="11" r:id="rId1"/>
  </sheets>
  <definedNames>
    <definedName name="_Toc445194077" localSheetId="0">'650KVA BoQ'!$B$24</definedName>
    <definedName name="_xlnm.Print_Area" localSheetId="0">'650KVA BoQ'!$A$1:$F$62</definedName>
    <definedName name="_xlnm.Print_Titles" localSheetId="0">'650KVA BoQ'!$1:$6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 i="11" l="1"/>
  <c r="F51" i="11"/>
  <c r="F49" i="11" l="1"/>
  <c r="F45" i="11" l="1"/>
  <c r="F43" i="11" l="1"/>
  <c r="F39" i="11"/>
  <c r="F59" i="11"/>
  <c r="F57" i="11"/>
  <c r="F55" i="11"/>
  <c r="F37" i="11"/>
  <c r="F33" i="11"/>
  <c r="F31" i="11"/>
  <c r="F29" i="11"/>
  <c r="F10" i="11"/>
  <c r="F26" i="11"/>
  <c r="F21" i="11"/>
  <c r="F7" i="11"/>
  <c r="F62" i="11" l="1"/>
</calcChain>
</file>

<file path=xl/sharedStrings.xml><?xml version="1.0" encoding="utf-8"?>
<sst xmlns="http://schemas.openxmlformats.org/spreadsheetml/2006/main" count="76" uniqueCount="63">
  <si>
    <t>ITEM</t>
  </si>
  <si>
    <t>DESCRIPTION</t>
  </si>
  <si>
    <t>QTY</t>
  </si>
  <si>
    <t>UNIT</t>
  </si>
  <si>
    <t>A</t>
  </si>
  <si>
    <t>BILL OF QUANTITIES</t>
  </si>
  <si>
    <t>2.2 - DIESEL ENGINE</t>
  </si>
  <si>
    <t>2.3 - Electronic Governor</t>
  </si>
  <si>
    <t>including the following:</t>
  </si>
  <si>
    <t>B</t>
  </si>
  <si>
    <t>C</t>
  </si>
  <si>
    <t>TOTAL</t>
  </si>
  <si>
    <t>2.4 - ALTERNATOR</t>
  </si>
  <si>
    <t>2.6 - PERMANENT MAGNET GENERATOR</t>
  </si>
  <si>
    <t>D</t>
  </si>
  <si>
    <t>2.16 - MANUAL SUMP PUMP</t>
  </si>
  <si>
    <t>2.18 - NEUTRAL CONNECTION</t>
  </si>
  <si>
    <t>E</t>
  </si>
  <si>
    <t>F</t>
  </si>
  <si>
    <t>G</t>
  </si>
  <si>
    <t>UNIT PRICE
USD</t>
  </si>
  <si>
    <t>TOTAL 
USD</t>
  </si>
  <si>
    <t xml:space="preserve">2.17 - ENGINE EXHAUST SYSTEM - MUFFLER
Rated sound level reduction of 37 dBA or more in order to ensure 63±2dBA at 1m. </t>
  </si>
  <si>
    <t>Delivery FOT of the generators to ADMA Switch at Fatqa</t>
  </si>
  <si>
    <t>H</t>
  </si>
  <si>
    <t>Diesel-Engine-Driven Generator Set</t>
  </si>
  <si>
    <t>E1</t>
  </si>
  <si>
    <t>E2</t>
  </si>
  <si>
    <t>E3</t>
  </si>
  <si>
    <t xml:space="preserve">2.7 - CONTROL PANEL - DSE 8610 or similar </t>
  </si>
  <si>
    <t>Witness test of the new generator at factory</t>
  </si>
  <si>
    <t>Commissioning of the new generator on site including testing, fine tuning, configuration, remote monitoring, etc.</t>
  </si>
  <si>
    <t>Ea.</t>
  </si>
  <si>
    <t>2.13 - FUEL HOSES</t>
  </si>
  <si>
    <t>2.15 - ENGINE COOLANT HEATER, 1000W, 220Vac, with preset  thermostat</t>
  </si>
  <si>
    <t>2.19 - EARTH BAR 300x100x10mm</t>
  </si>
  <si>
    <t>2.5 - AUTOMATIC VOLTAGE REGULATOR, 3-phase sensing</t>
  </si>
  <si>
    <t>2.12 - BATTERY CHARGER, 10A, 24V, Similar to Deep Sea Electronics DSE 9470 MKII</t>
  </si>
  <si>
    <t>Equip the generator ciruit breaker with necessary copper extension bars and space to terminate 4 sets of [4x185mm²] power cables and related earth cables 2 sets of [1x185mm²] with proper physical insulation between bars.</t>
  </si>
  <si>
    <r>
      <rPr>
        <b/>
        <sz val="12"/>
        <rFont val="Aptos"/>
        <family val="2"/>
      </rPr>
      <t>Diesel Particle Filter</t>
    </r>
    <r>
      <rPr>
        <sz val="12"/>
        <rFont val="Aptos"/>
        <family val="2"/>
      </rPr>
      <t xml:space="preserve"> (DPF) known as soot filter - as per Section 44 11 00.00.DPF with filtration efficiency greater than 95%. DPF shall have a regeneration temperature ranges between 500°C – 600°C and pressure drop less than 300psi. The DPF shall be thermally insulated and suitable for outdoor installation and has  a maintenance interval of 6000 hours.
Shall be compliant to MoE 4/1 dated 1 Aug 2024.</t>
    </r>
  </si>
  <si>
    <r>
      <rPr>
        <b/>
        <sz val="12"/>
        <rFont val="Aptos"/>
        <family val="2"/>
      </rPr>
      <t>DPF Monitoring System</t>
    </r>
    <r>
      <rPr>
        <sz val="12"/>
        <rFont val="Aptos"/>
        <family val="2"/>
      </rPr>
      <t xml:space="preserve">
A. The monitoring system will notify the operator of possible system issues and will ensure a problem free operation during the whole life span of the system. Shall be compliant to MoE 4/1 dated 1 Aug 2024. The system shall consist of the following items:</t>
    </r>
  </si>
  <si>
    <t>2.11 - STARTER BATTERY - 12Vdc - Rating 200 AH, 1150 CCA</t>
  </si>
  <si>
    <r>
      <rPr>
        <b/>
        <sz val="12"/>
        <rFont val="Aptos"/>
        <family val="2"/>
      </rPr>
      <t>Catalytic Converter</t>
    </r>
    <r>
      <rPr>
        <sz val="12"/>
        <rFont val="Aptos"/>
        <family val="2"/>
      </rPr>
      <t xml:space="preserve"> to regulate CO, NOx, &amp; SOx gases with 10 years / 22,000 hours life expectancy, and temperature ranges between 500°C – 600°C. 
Shall be compliant to MoE 4/1 dated 1 Aug 2024.</t>
    </r>
  </si>
  <si>
    <r>
      <rPr>
        <b/>
        <sz val="12"/>
        <rFont val="Aptos"/>
        <family val="2"/>
      </rPr>
      <t>Sensors:</t>
    </r>
    <r>
      <rPr>
        <sz val="12"/>
        <rFont val="Aptos"/>
        <family val="2"/>
      </rPr>
      <t xml:space="preserve">
1. Two (2) temperature sensors to monitor the DPF inlet/outlet temperatures in real time.
2. One (1) differential pressure sensor to monitor the DPF backpressure in real time.</t>
    </r>
  </si>
  <si>
    <t>a. Screen: 4.3-inch TFT color screen with sealed buttons
b. Interface: 2x Ports, CAN 2.0B - SAE J1939 standard
c. Memory: 256 MB Flash Memory SD Storage
d. Protocols: 2 x CAN 2.0B
e. Power supply: 8Vdc – 30Vdc
f. Dry Contact: General Alarm dry contact (NC)
g. Protection: IP66
h. Temperature Range: -20 to +85°C</t>
  </si>
  <si>
    <r>
      <rPr>
        <b/>
        <sz val="12"/>
        <rFont val="Aptos"/>
        <family val="2"/>
      </rPr>
      <t>Catalytic Converter Monitoring System</t>
    </r>
    <r>
      <rPr>
        <sz val="12"/>
        <rFont val="Aptos"/>
        <family val="2"/>
      </rPr>
      <t xml:space="preserve">
A. The monitoring system will notify the operator of possible system issues and will ensure a problem free operation during the whole life span of the system. Shall be compliant to MoE 4/1 dated 1 Aug 2024. The system shall consist of the following items:</t>
    </r>
  </si>
  <si>
    <r>
      <rPr>
        <b/>
        <sz val="12"/>
        <rFont val="Aptos"/>
        <family val="2"/>
      </rPr>
      <t>Sensors:</t>
    </r>
    <r>
      <rPr>
        <sz val="12"/>
        <rFont val="Aptos"/>
        <family val="2"/>
      </rPr>
      <t xml:space="preserve">
1. Two (2) temperature sensors to monitor the DPF inlet/outlet temperatures in real time.
2. One (1) NOx sensor to monitor the upstream and downstream NOx concentraton and reducton efficiency in real time.</t>
    </r>
  </si>
  <si>
    <t>Supply of 2x 650KVA Generators</t>
  </si>
  <si>
    <t>ADMA SWITCH</t>
  </si>
  <si>
    <t>E4</t>
  </si>
  <si>
    <r>
      <t xml:space="preserve">2.1 - Diesel-Engine-Driven Generator Set
SECTION - 26 32 13.13.DG12 
</t>
    </r>
    <r>
      <rPr>
        <b/>
        <sz val="12"/>
        <rFont val="Aptos"/>
        <family val="2"/>
      </rPr>
      <t>PRIME POWER 650KVA, 380Vac, 3ph, 50Hz</t>
    </r>
  </si>
  <si>
    <r>
      <t xml:space="preserve">2.10 - PROTECTION AND CONTROL EQUIPMENT shall include:
</t>
    </r>
    <r>
      <rPr>
        <b/>
        <sz val="12"/>
        <rFont val="Aptos"/>
        <family val="2"/>
      </rPr>
      <t>Circuit breaker</t>
    </r>
    <r>
      <rPr>
        <sz val="12"/>
        <rFont val="Aptos"/>
        <family val="2"/>
      </rPr>
      <t>, 1000A, 4 Poles, 50kA at 415VAC, fixed, manually operated, with electronic trip control unit, and two (20 open/close position contacts (OF), Voltage release (MX), similar to Schneider ComPacT NS1000N with MicroLogic 5.0.
Installation shall include all necessary accessories including terminal shields, intrephase barriers, etc.</t>
    </r>
  </si>
  <si>
    <r>
      <rPr>
        <b/>
        <sz val="12"/>
        <rFont val="Aptos"/>
        <family val="2"/>
      </rPr>
      <t>Residual current protection relay</t>
    </r>
    <r>
      <rPr>
        <sz val="12"/>
        <rFont val="Aptos"/>
        <family val="2"/>
      </rPr>
      <t>, range 30mA - 30A, 220VAC 50Hz, front panel installation with sensor rated 1000A sensor, ratio 1/1000, similar to Schneider VigiPacT RHUs, and VigiPacT L1 type</t>
    </r>
  </si>
  <si>
    <t>Remote monitoring of the two (2) generators using dedicated software with full read/write accessibility using Alfa LAN network. Recommended Software Deep Sea Electronics DSE8005 SCADA Suite.</t>
  </si>
  <si>
    <t>Stack Head for 8inch exhaust pipe for the outdoor generator with canopy only. Refer to attached drawing - MP602 - Chimney Stackhead - V1.03-8inch</t>
  </si>
  <si>
    <t>E5</t>
  </si>
  <si>
    <t>E6</t>
  </si>
  <si>
    <t>Lm</t>
  </si>
  <si>
    <t>Black steel pipe 8 inch of thickness 3mm with 50mm insulation of Rockwool and stainless steel 304 jacketing fixed to wall metellic supports with anti-vibration springs.</t>
  </si>
  <si>
    <t>Supply and installation of the following exhaust system including, exhaust pipe, stack head, DPF, and Catalytic Converter. Metallic flanges shall be used to connect the different parts of the exhaust system. All steel parts shall be field-painted by a minimum of one base coat of primer and one finish coat of corrosion resistant and temperature resistant up to 600-650°C paint.</t>
  </si>
  <si>
    <r>
      <t>2.21 - Sound Proof Canopy ensuring a sound level of 63dBA ± 2dBA at 1m from source from all directions, at 100% load, according to</t>
    </r>
    <r>
      <rPr>
        <b/>
        <sz val="12"/>
        <rFont val="Aptos"/>
        <family val="2"/>
      </rPr>
      <t xml:space="preserve"> noise criteria NC-55</t>
    </r>
    <r>
      <rPr>
        <sz val="12"/>
        <rFont val="Aptos"/>
        <family val="2"/>
      </rPr>
      <t xml:space="preserve">. Color code: RAL 7015
</t>
    </r>
    <r>
      <rPr>
        <i/>
        <sz val="12"/>
        <rFont val="Aptos"/>
        <family val="2"/>
      </rPr>
      <t xml:space="preserve">Final dimensions of the canopy shall be approved by Alfa engineer prior to execution to fit in the allocated space.
</t>
    </r>
    <r>
      <rPr>
        <sz val="12"/>
        <rFont val="Aptos"/>
        <family val="2"/>
      </rPr>
      <t xml:space="preserve">
</t>
    </r>
    <r>
      <rPr>
        <b/>
        <sz val="12"/>
        <rFont val="Aptos"/>
        <family val="2"/>
      </rPr>
      <t>Note</t>
    </r>
    <r>
      <rPr>
        <sz val="12"/>
        <rFont val="Aptos"/>
        <family val="2"/>
      </rPr>
      <t xml:space="preserve">: </t>
    </r>
    <r>
      <rPr>
        <i/>
        <sz val="12"/>
        <rFont val="Aptos"/>
        <family val="2"/>
      </rPr>
      <t>only one generator will be installed outdoor and the other generator will be installed inside existing generator room.</t>
    </r>
  </si>
  <si>
    <t>Provision of 2 inch opening in the 8 inch exhaust pipe for emissions measurements. The opening shall be extruded and closed with flanged cover which can be easily removed. The opening should be thermally insulated.</t>
  </si>
  <si>
    <t>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</si>
</sst>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4" x14ac:knownFonts="1">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8"/>
      <name val="Aptos"/>
      <family val="2"/>
    </font>
    <font>
      <sz val="12"/>
      <name val="Aptos"/>
      <family val="2"/>
    </font>
    <font>
      <b/>
      <sz val="12"/>
      <name val="Aptos"/>
      <family val="2"/>
    </font>
    <font>
      <u/>
      <sz val="12"/>
      <name val="Aptos"/>
      <family val="2"/>
    </font>
    <font>
      <b/>
      <i/>
      <sz val="12"/>
      <name val="Aptos"/>
      <family val="2"/>
    </font>
    <font>
      <sz val="20"/>
      <name val="Aptos"/>
      <family val="2"/>
    </font>
    <font>
      <sz val="8"/>
      <name val="Calibri"/>
      <family val="2"/>
      <scheme val="minor"/>
    </font>
    <font>
      <sz val="14"/>
      <name val="Aptos"/>
      <family val="2"/>
    </font>
    <font>
      <i/>
      <sz val="12"/>
      <name val="Aptos"/>
      <family val="2"/>
    </font>
  </fonts>
  <fills count="3">
    <fill>
      <patternFill patternType="none"/>
    </fill>
    <fill>
      <patternFill patternType="gray125"/>
    </fill>
    <fill>
      <patternFill patternType="solid">
        <fgColor theme="6" tint="0.59999389629810485"/>
        <bgColor indexed="64"/>
      </patternFill>
    </fill>
  </fills>
  <borders count="1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0" borderId="0"/>
    <xf numFmtId="164" fontId="2" fillId="0" borderId="0" applyFont="0" applyFill="0" applyBorder="0" applyAlignment="0" applyProtection="0"/>
    <xf numFmtId="0" fontId="2" fillId="0" borderId="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0" borderId="0"/>
    <xf numFmtId="0" fontId="1" fillId="0" borderId="0"/>
    <xf numFmtId="0" fontId="4" fillId="0" borderId="0"/>
    <xf numFmtId="0" fontId="1" fillId="0" borderId="0"/>
  </cellStyleXfs>
  <cellXfs count="45">
    <xf numFmtId="0" fontId="0" fillId="0" borderId="0" xfId="0"/>
    <xf numFmtId="0" fontId="6" fillId="0" borderId="0" xfId="1" applyFont="1" applyAlignment="1">
      <alignment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wrapText="1"/>
    </xf>
    <xf numFmtId="49" fontId="7" fillId="2" borderId="5" xfId="1" applyNumberFormat="1" applyFont="1" applyFill="1" applyBorder="1" applyAlignment="1">
      <alignment horizontal="center" vertical="center"/>
    </xf>
    <xf numFmtId="1" fontId="7" fillId="2" borderId="5" xfId="2" applyNumberFormat="1" applyFont="1" applyFill="1" applyBorder="1" applyAlignment="1">
      <alignment horizontal="center" vertical="center"/>
    </xf>
    <xf numFmtId="164" fontId="7" fillId="2" borderId="6" xfId="2" applyFont="1" applyFill="1" applyBorder="1" applyAlignment="1">
      <alignment horizontal="center" vertical="center" wrapText="1"/>
    </xf>
    <xf numFmtId="164" fontId="7" fillId="2" borderId="7" xfId="2" applyFont="1" applyFill="1" applyBorder="1" applyAlignment="1">
      <alignment horizontal="center" vertical="center" wrapText="1"/>
    </xf>
    <xf numFmtId="0" fontId="6" fillId="0" borderId="9" xfId="1" applyFont="1" applyBorder="1" applyAlignment="1">
      <alignment horizontal="left" vertical="center" wrapText="1"/>
    </xf>
    <xf numFmtId="164" fontId="6" fillId="0" borderId="10" xfId="2" applyFont="1" applyFill="1" applyBorder="1" applyAlignment="1">
      <alignment horizontal="center" vertical="center"/>
    </xf>
    <xf numFmtId="164" fontId="6" fillId="0" borderId="11" xfId="2" applyFont="1" applyFill="1" applyBorder="1" applyAlignment="1">
      <alignment horizontal="center" vertical="center"/>
    </xf>
    <xf numFmtId="0" fontId="6" fillId="0" borderId="0" xfId="1" applyFont="1" applyAlignment="1">
      <alignment horizontal="left" vertical="center" wrapText="1"/>
    </xf>
    <xf numFmtId="0" fontId="6" fillId="0" borderId="0" xfId="1" applyFont="1" applyAlignment="1">
      <alignment vertical="center" wrapText="1"/>
    </xf>
    <xf numFmtId="164" fontId="6" fillId="0" borderId="0" xfId="1" applyNumberFormat="1" applyFont="1" applyAlignment="1">
      <alignment vertical="center"/>
    </xf>
    <xf numFmtId="0" fontId="6" fillId="0" borderId="0" xfId="1" applyFont="1" applyAlignment="1">
      <alignment horizontal="center" vertical="top"/>
    </xf>
    <xf numFmtId="165" fontId="6" fillId="0" borderId="8" xfId="1" applyNumberFormat="1" applyFont="1" applyBorder="1" applyAlignment="1">
      <alignment horizontal="center" vertical="top"/>
    </xf>
    <xf numFmtId="49" fontId="6" fillId="0" borderId="8" xfId="1" applyNumberFormat="1" applyFont="1" applyBorder="1" applyAlignment="1">
      <alignment horizontal="center" vertical="top"/>
    </xf>
    <xf numFmtId="49" fontId="9" fillId="0" borderId="12" xfId="2" applyNumberFormat="1" applyFont="1" applyFill="1" applyBorder="1" applyAlignment="1">
      <alignment horizontal="center" vertical="top"/>
    </xf>
    <xf numFmtId="0" fontId="6" fillId="0" borderId="0" xfId="1" applyFont="1" applyAlignment="1">
      <alignment horizontal="center"/>
    </xf>
    <xf numFmtId="0" fontId="6" fillId="0" borderId="0" xfId="1" applyFont="1" applyAlignment="1">
      <alignment horizontal="left" wrapText="1"/>
    </xf>
    <xf numFmtId="164" fontId="6" fillId="0" borderId="0" xfId="1" applyNumberFormat="1" applyFont="1"/>
    <xf numFmtId="49" fontId="6" fillId="0" borderId="0" xfId="1" applyNumberFormat="1" applyFont="1" applyAlignment="1">
      <alignment horizontal="center" vertical="top"/>
    </xf>
    <xf numFmtId="1" fontId="6" fillId="0" borderId="0" xfId="1" applyNumberFormat="1" applyFont="1" applyAlignment="1">
      <alignment horizontal="center" vertical="top"/>
    </xf>
    <xf numFmtId="49" fontId="6" fillId="0" borderId="9" xfId="2" applyNumberFormat="1" applyFont="1" applyFill="1" applyBorder="1" applyAlignment="1">
      <alignment horizontal="center" vertical="top"/>
    </xf>
    <xf numFmtId="1" fontId="6" fillId="0" borderId="9" xfId="2" applyNumberFormat="1" applyFont="1" applyFill="1" applyBorder="1" applyAlignment="1">
      <alignment horizontal="center" vertical="top" wrapText="1"/>
    </xf>
    <xf numFmtId="1" fontId="6" fillId="0" borderId="10" xfId="2" applyNumberFormat="1" applyFont="1" applyFill="1" applyBorder="1" applyAlignment="1">
      <alignment horizontal="center" vertical="top" wrapText="1"/>
    </xf>
    <xf numFmtId="49" fontId="7" fillId="0" borderId="13" xfId="2" applyNumberFormat="1" applyFont="1" applyFill="1" applyBorder="1" applyAlignment="1">
      <alignment horizontal="center" vertical="top"/>
    </xf>
    <xf numFmtId="1" fontId="9" fillId="0" borderId="13" xfId="2" applyNumberFormat="1" applyFont="1" applyFill="1" applyBorder="1" applyAlignment="1">
      <alignment horizontal="center" vertical="top" wrapText="1"/>
    </xf>
    <xf numFmtId="0" fontId="6" fillId="0" borderId="0" xfId="1" applyFont="1" applyAlignment="1">
      <alignment horizontal="left" vertical="top" wrapText="1"/>
    </xf>
    <xf numFmtId="0" fontId="6" fillId="0" borderId="9" xfId="1" applyFont="1" applyBorder="1" applyAlignment="1">
      <alignment horizontal="left" vertical="top" wrapText="1"/>
    </xf>
    <xf numFmtId="0" fontId="6" fillId="0" borderId="10" xfId="1" applyFont="1" applyBorder="1" applyAlignment="1">
      <alignment horizontal="left" vertical="top" wrapText="1"/>
    </xf>
    <xf numFmtId="0" fontId="7" fillId="0" borderId="9" xfId="1" applyFont="1" applyBorder="1" applyAlignment="1">
      <alignment horizontal="left" vertical="top" wrapText="1"/>
    </xf>
    <xf numFmtId="164" fontId="6" fillId="0" borderId="10" xfId="2" applyFont="1" applyFill="1" applyBorder="1" applyAlignment="1">
      <alignment horizontal="center" vertical="top"/>
    </xf>
    <xf numFmtId="164" fontId="6" fillId="0" borderId="11" xfId="2" applyFont="1" applyFill="1" applyBorder="1" applyAlignment="1">
      <alignment horizontal="center" vertical="top"/>
    </xf>
    <xf numFmtId="0" fontId="6" fillId="0" borderId="9" xfId="1" applyFont="1" applyBorder="1" applyAlignment="1">
      <alignment horizontal="left" vertical="top" wrapText="1" indent="2"/>
    </xf>
    <xf numFmtId="0" fontId="6" fillId="0" borderId="9" xfId="1" applyFont="1" applyBorder="1" applyAlignment="1">
      <alignment horizontal="left" vertical="top" wrapText="1" indent="4"/>
    </xf>
    <xf numFmtId="0" fontId="8" fillId="0" borderId="13" xfId="1" applyFont="1" applyBorder="1" applyAlignment="1">
      <alignment horizontal="left" vertical="center" wrapText="1"/>
    </xf>
    <xf numFmtId="164" fontId="7" fillId="0" borderId="13" xfId="2" applyFont="1" applyFill="1" applyBorder="1" applyAlignment="1">
      <alignment horizontal="right" vertical="center"/>
    </xf>
    <xf numFmtId="164" fontId="7" fillId="0" borderId="14" xfId="2" applyFont="1" applyFill="1" applyBorder="1" applyAlignment="1">
      <alignment horizontal="center" vertical="center"/>
    </xf>
    <xf numFmtId="0" fontId="12" fillId="0" borderId="0" xfId="1" applyFont="1" applyAlignment="1">
      <alignment horizontal="center" vertical="top" wrapText="1"/>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10" fillId="0" borderId="0" xfId="1" applyFont="1" applyAlignment="1">
      <alignment horizontal="center"/>
    </xf>
    <xf numFmtId="0" fontId="12" fillId="0" borderId="0" xfId="1" applyFont="1" applyAlignment="1">
      <alignment horizontal="center"/>
    </xf>
  </cellXfs>
  <cellStyles count="11">
    <cellStyle name="=C:\WINNT35\SYSTEM32\COMMAND.COM" xfId="3" xr:uid="{00000000-0005-0000-0000-000000000000}"/>
    <cellStyle name="Comma 2" xfId="4" xr:uid="{00000000-0005-0000-0000-000001000000}"/>
    <cellStyle name="Comma 2 2" xfId="5" xr:uid="{00000000-0005-0000-0000-000002000000}"/>
    <cellStyle name="Comma 2 3" xfId="2" xr:uid="{00000000-0005-0000-0000-000003000000}"/>
    <cellStyle name="Comma 3" xfId="6" xr:uid="{00000000-0005-0000-0000-000004000000}"/>
    <cellStyle name="Normal" xfId="0" builtinId="0"/>
    <cellStyle name="Normal 2" xfId="7" xr:uid="{00000000-0005-0000-0000-000006000000}"/>
    <cellStyle name="Normal 2 2" xfId="8" xr:uid="{00000000-0005-0000-0000-000007000000}"/>
    <cellStyle name="Normal 2 3" xfId="1" xr:uid="{00000000-0005-0000-0000-000008000000}"/>
    <cellStyle name="Normal 3" xfId="9" xr:uid="{00000000-0005-0000-0000-000009000000}"/>
    <cellStyle name="Normal 3 2" xfId="10" xr:uid="{00000000-0005-0000-0000-00000A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6350</xdr:colOff>
      <xdr:row>0</xdr:row>
      <xdr:rowOff>57151</xdr:rowOff>
    </xdr:from>
    <xdr:to>
      <xdr:col>1</xdr:col>
      <xdr:colOff>565150</xdr:colOff>
      <xdr:row>3</xdr:row>
      <xdr:rowOff>102786</xdr:rowOff>
    </xdr:to>
    <xdr:pic>
      <xdr:nvPicPr>
        <xdr:cNvPr id="2" name="Picture 1">
          <a:extLst>
            <a:ext uri="{FF2B5EF4-FFF2-40B4-BE49-F238E27FC236}">
              <a16:creationId xmlns:a16="http://schemas.microsoft.com/office/drawing/2014/main" id="{DCCA08B9-4917-47EE-A2A9-C907F86EFF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50" y="57151"/>
          <a:ext cx="965200" cy="54093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0D82F-83BC-48B7-8D5B-00B2B6B98649}">
  <sheetPr>
    <pageSetUpPr fitToPage="1"/>
  </sheetPr>
  <dimension ref="A1:H62"/>
  <sheetViews>
    <sheetView showGridLines="0" tabSelected="1" topLeftCell="A54" zoomScaleNormal="100" zoomScaleSheetLayoutView="100" workbookViewId="0">
      <selection activeCell="G63" sqref="G63"/>
    </sheetView>
  </sheetViews>
  <sheetFormatPr defaultColWidth="9" defaultRowHeight="16" x14ac:dyDescent="0.35"/>
  <cols>
    <col min="1" max="1" width="5.81640625" style="14" bestFit="1" customWidth="1"/>
    <col min="2" max="2" width="62.1796875" style="11" customWidth="1"/>
    <col min="3" max="3" width="5.54296875" style="21" customWidth="1"/>
    <col min="4" max="4" width="5.54296875" style="22" customWidth="1"/>
    <col min="5" max="5" width="13.1796875" style="13" customWidth="1"/>
    <col min="6" max="6" width="14.54296875" style="13" bestFit="1" customWidth="1"/>
    <col min="7" max="7" width="4.7265625" style="1" customWidth="1"/>
    <col min="8" max="8" width="43" style="1" customWidth="1"/>
    <col min="9" max="16384" width="9" style="1"/>
  </cols>
  <sheetData>
    <row r="1" spans="1:8" x14ac:dyDescent="0.4">
      <c r="A1" s="18"/>
      <c r="B1" s="19"/>
      <c r="E1" s="20"/>
      <c r="F1" s="20"/>
    </row>
    <row r="2" spans="1:8" ht="26" x14ac:dyDescent="0.6">
      <c r="A2" s="43" t="s">
        <v>48</v>
      </c>
      <c r="B2" s="43"/>
      <c r="C2" s="43"/>
      <c r="D2" s="43"/>
      <c r="E2" s="43"/>
      <c r="F2" s="43"/>
    </row>
    <row r="3" spans="1:8" ht="18.5" x14ac:dyDescent="0.45">
      <c r="A3" s="44" t="s">
        <v>47</v>
      </c>
      <c r="B3" s="44"/>
      <c r="C3" s="44"/>
      <c r="D3" s="44"/>
      <c r="E3" s="44"/>
      <c r="F3" s="44"/>
    </row>
    <row r="4" spans="1:8" ht="16.5" thickBot="1" x14ac:dyDescent="0.45">
      <c r="A4" s="18"/>
      <c r="B4" s="18"/>
      <c r="C4" s="14"/>
      <c r="D4" s="14"/>
      <c r="E4" s="18"/>
      <c r="F4" s="18"/>
    </row>
    <row r="5" spans="1:8" ht="23.5" x14ac:dyDescent="0.55000000000000004">
      <c r="A5" s="40" t="s">
        <v>5</v>
      </c>
      <c r="B5" s="41"/>
      <c r="C5" s="41"/>
      <c r="D5" s="41"/>
      <c r="E5" s="41"/>
      <c r="F5" s="42"/>
    </row>
    <row r="6" spans="1:8" ht="32.5" thickBot="1" x14ac:dyDescent="0.4">
      <c r="A6" s="2" t="s">
        <v>0</v>
      </c>
      <c r="B6" s="3" t="s">
        <v>1</v>
      </c>
      <c r="C6" s="4" t="s">
        <v>3</v>
      </c>
      <c r="D6" s="5" t="s">
        <v>2</v>
      </c>
      <c r="E6" s="6" t="s">
        <v>20</v>
      </c>
      <c r="F6" s="7" t="s">
        <v>21</v>
      </c>
    </row>
    <row r="7" spans="1:8" x14ac:dyDescent="0.35">
      <c r="A7" s="15"/>
      <c r="B7" s="8"/>
      <c r="C7" s="23"/>
      <c r="D7" s="24"/>
      <c r="E7" s="9"/>
      <c r="F7" s="10" t="str">
        <f t="shared" ref="F7:F26" si="0">IF(D7&lt;&gt;"",D7*E7,"")</f>
        <v/>
      </c>
    </row>
    <row r="8" spans="1:8" ht="18.5" x14ac:dyDescent="0.35">
      <c r="A8" s="16"/>
      <c r="B8" s="39" t="s">
        <v>25</v>
      </c>
      <c r="C8" s="23"/>
      <c r="D8" s="25"/>
      <c r="E8" s="9"/>
      <c r="F8" s="10"/>
    </row>
    <row r="9" spans="1:8" x14ac:dyDescent="0.35">
      <c r="A9" s="16"/>
      <c r="B9" s="28"/>
      <c r="C9" s="23"/>
      <c r="D9" s="25"/>
      <c r="E9" s="9"/>
      <c r="F9" s="10"/>
    </row>
    <row r="10" spans="1:8" ht="48" x14ac:dyDescent="0.35">
      <c r="A10" s="16" t="s">
        <v>4</v>
      </c>
      <c r="B10" s="29" t="s">
        <v>50</v>
      </c>
      <c r="C10" s="23" t="s">
        <v>32</v>
      </c>
      <c r="D10" s="25">
        <v>2</v>
      </c>
      <c r="E10" s="32"/>
      <c r="F10" s="33">
        <f>E10*D10</f>
        <v>0</v>
      </c>
      <c r="H10" s="12"/>
    </row>
    <row r="11" spans="1:8" x14ac:dyDescent="0.35">
      <c r="A11" s="16"/>
      <c r="B11" s="29" t="s">
        <v>8</v>
      </c>
      <c r="C11" s="23"/>
      <c r="D11" s="25"/>
      <c r="E11" s="9"/>
      <c r="F11" s="10"/>
    </row>
    <row r="12" spans="1:8" x14ac:dyDescent="0.35">
      <c r="A12" s="16"/>
      <c r="B12" s="30" t="s">
        <v>6</v>
      </c>
      <c r="C12" s="23"/>
      <c r="D12" s="25"/>
      <c r="E12" s="9"/>
      <c r="F12" s="10"/>
    </row>
    <row r="13" spans="1:8" x14ac:dyDescent="0.35">
      <c r="A13" s="16"/>
      <c r="B13" s="30" t="s">
        <v>7</v>
      </c>
      <c r="C13" s="23"/>
      <c r="D13" s="25"/>
      <c r="E13" s="9"/>
      <c r="F13" s="10"/>
    </row>
    <row r="14" spans="1:8" x14ac:dyDescent="0.35">
      <c r="A14" s="16"/>
      <c r="B14" s="30" t="s">
        <v>12</v>
      </c>
      <c r="C14" s="23"/>
      <c r="D14" s="25"/>
      <c r="E14" s="9"/>
      <c r="F14" s="10"/>
    </row>
    <row r="15" spans="1:8" x14ac:dyDescent="0.35">
      <c r="A15" s="16"/>
      <c r="B15" s="30" t="s">
        <v>36</v>
      </c>
      <c r="C15" s="23"/>
      <c r="D15" s="25"/>
      <c r="E15" s="9"/>
      <c r="F15" s="10"/>
    </row>
    <row r="16" spans="1:8" x14ac:dyDescent="0.35">
      <c r="A16" s="16"/>
      <c r="B16" s="30" t="s">
        <v>13</v>
      </c>
      <c r="C16" s="23"/>
      <c r="D16" s="25"/>
      <c r="E16" s="9"/>
      <c r="F16" s="10"/>
    </row>
    <row r="17" spans="1:6" x14ac:dyDescent="0.35">
      <c r="A17" s="16"/>
      <c r="B17" s="30" t="s">
        <v>29</v>
      </c>
      <c r="C17" s="23"/>
      <c r="D17" s="25"/>
      <c r="E17" s="9"/>
      <c r="F17" s="10"/>
    </row>
    <row r="18" spans="1:6" ht="112" x14ac:dyDescent="0.35">
      <c r="A18" s="16"/>
      <c r="B18" s="30" t="s">
        <v>51</v>
      </c>
      <c r="C18" s="23"/>
      <c r="D18" s="25"/>
      <c r="E18" s="9"/>
      <c r="F18" s="10"/>
    </row>
    <row r="19" spans="1:6" ht="64" x14ac:dyDescent="0.35">
      <c r="A19" s="16"/>
      <c r="B19" s="30" t="s">
        <v>52</v>
      </c>
      <c r="C19" s="23"/>
      <c r="D19" s="25"/>
      <c r="E19" s="9"/>
      <c r="F19" s="10"/>
    </row>
    <row r="20" spans="1:6" x14ac:dyDescent="0.35">
      <c r="A20" s="16"/>
      <c r="B20" s="30" t="s">
        <v>41</v>
      </c>
      <c r="C20" s="23"/>
      <c r="D20" s="25"/>
      <c r="E20" s="9"/>
      <c r="F20" s="10"/>
    </row>
    <row r="21" spans="1:6" ht="32" x14ac:dyDescent="0.35">
      <c r="A21" s="16"/>
      <c r="B21" s="30" t="s">
        <v>37</v>
      </c>
      <c r="C21" s="23"/>
      <c r="D21" s="25"/>
      <c r="E21" s="9"/>
      <c r="F21" s="10" t="str">
        <f t="shared" si="0"/>
        <v/>
      </c>
    </row>
    <row r="22" spans="1:6" x14ac:dyDescent="0.35">
      <c r="A22" s="16"/>
      <c r="B22" s="30" t="s">
        <v>33</v>
      </c>
      <c r="C22" s="23"/>
      <c r="D22" s="25"/>
      <c r="E22" s="9"/>
      <c r="F22" s="10"/>
    </row>
    <row r="23" spans="1:6" ht="32" x14ac:dyDescent="0.35">
      <c r="A23" s="16"/>
      <c r="B23" s="30" t="s">
        <v>34</v>
      </c>
      <c r="C23" s="23"/>
      <c r="D23" s="25"/>
      <c r="E23" s="9"/>
      <c r="F23" s="10"/>
    </row>
    <row r="24" spans="1:6" x14ac:dyDescent="0.35">
      <c r="A24" s="16"/>
      <c r="B24" s="30" t="s">
        <v>15</v>
      </c>
      <c r="C24" s="23"/>
      <c r="D24" s="25"/>
      <c r="E24" s="9"/>
      <c r="F24" s="10"/>
    </row>
    <row r="25" spans="1:6" ht="48" x14ac:dyDescent="0.35">
      <c r="A25" s="16"/>
      <c r="B25" s="30" t="s">
        <v>22</v>
      </c>
      <c r="C25" s="23"/>
      <c r="D25" s="25"/>
      <c r="E25" s="9"/>
      <c r="F25" s="10"/>
    </row>
    <row r="26" spans="1:6" x14ac:dyDescent="0.35">
      <c r="A26" s="16"/>
      <c r="B26" s="30" t="s">
        <v>16</v>
      </c>
      <c r="C26" s="23"/>
      <c r="D26" s="25"/>
      <c r="E26" s="9"/>
      <c r="F26" s="10" t="str">
        <f t="shared" si="0"/>
        <v/>
      </c>
    </row>
    <row r="27" spans="1:6" x14ac:dyDescent="0.35">
      <c r="A27" s="16"/>
      <c r="B27" s="30" t="s">
        <v>35</v>
      </c>
      <c r="C27" s="23"/>
      <c r="D27" s="25"/>
      <c r="E27" s="9"/>
      <c r="F27" s="10"/>
    </row>
    <row r="28" spans="1:6" x14ac:dyDescent="0.35">
      <c r="A28" s="16"/>
      <c r="B28" s="31"/>
      <c r="C28" s="23"/>
      <c r="D28" s="24"/>
      <c r="E28" s="9"/>
      <c r="F28" s="10"/>
    </row>
    <row r="29" spans="1:6" ht="64" x14ac:dyDescent="0.35">
      <c r="A29" s="16" t="s">
        <v>9</v>
      </c>
      <c r="B29" s="29" t="s">
        <v>38</v>
      </c>
      <c r="C29" s="23" t="s">
        <v>32</v>
      </c>
      <c r="D29" s="24">
        <v>2</v>
      </c>
      <c r="E29" s="32"/>
      <c r="F29" s="33">
        <f>E29*D29</f>
        <v>0</v>
      </c>
    </row>
    <row r="30" spans="1:6" x14ac:dyDescent="0.35">
      <c r="A30" s="16"/>
      <c r="B30" s="31"/>
      <c r="C30" s="23"/>
      <c r="D30" s="24"/>
      <c r="E30" s="32"/>
      <c r="F30" s="33"/>
    </row>
    <row r="31" spans="1:6" ht="64" x14ac:dyDescent="0.35">
      <c r="A31" s="16" t="s">
        <v>10</v>
      </c>
      <c r="B31" s="29" t="s">
        <v>53</v>
      </c>
      <c r="C31" s="23" t="s">
        <v>32</v>
      </c>
      <c r="D31" s="24">
        <v>1</v>
      </c>
      <c r="E31" s="32"/>
      <c r="F31" s="33">
        <f t="shared" ref="F31:F33" si="1">E31*D31</f>
        <v>0</v>
      </c>
    </row>
    <row r="32" spans="1:6" x14ac:dyDescent="0.35">
      <c r="A32" s="16"/>
      <c r="B32" s="29"/>
      <c r="C32" s="23"/>
      <c r="D32" s="24"/>
      <c r="E32" s="32"/>
      <c r="F32" s="33"/>
    </row>
    <row r="33" spans="1:6" ht="128" x14ac:dyDescent="0.35">
      <c r="A33" s="16" t="s">
        <v>14</v>
      </c>
      <c r="B33" s="30" t="s">
        <v>60</v>
      </c>
      <c r="C33" s="23" t="s">
        <v>32</v>
      </c>
      <c r="D33" s="24">
        <v>1</v>
      </c>
      <c r="E33" s="32"/>
      <c r="F33" s="33">
        <f t="shared" si="1"/>
        <v>0</v>
      </c>
    </row>
    <row r="34" spans="1:6" x14ac:dyDescent="0.35">
      <c r="A34" s="16"/>
      <c r="C34" s="23"/>
      <c r="D34" s="24"/>
      <c r="E34" s="9"/>
      <c r="F34" s="10"/>
    </row>
    <row r="35" spans="1:6" ht="112" x14ac:dyDescent="0.35">
      <c r="A35" s="16" t="s">
        <v>17</v>
      </c>
      <c r="B35" s="29" t="s">
        <v>59</v>
      </c>
      <c r="C35" s="23"/>
      <c r="D35" s="24"/>
      <c r="E35" s="9"/>
      <c r="F35" s="10"/>
    </row>
    <row r="36" spans="1:6" x14ac:dyDescent="0.35">
      <c r="A36" s="16"/>
      <c r="B36" s="29"/>
      <c r="C36" s="23"/>
      <c r="D36" s="24"/>
      <c r="E36" s="9"/>
      <c r="F36" s="10"/>
    </row>
    <row r="37" spans="1:6" ht="112" x14ac:dyDescent="0.35">
      <c r="A37" s="16" t="s">
        <v>26</v>
      </c>
      <c r="B37" s="34" t="s">
        <v>39</v>
      </c>
      <c r="C37" s="23" t="s">
        <v>32</v>
      </c>
      <c r="D37" s="24">
        <v>2</v>
      </c>
      <c r="E37" s="32"/>
      <c r="F37" s="33">
        <f t="shared" ref="F37:F59" si="2">E37*D37</f>
        <v>0</v>
      </c>
    </row>
    <row r="38" spans="1:6" x14ac:dyDescent="0.35">
      <c r="A38" s="16"/>
      <c r="B38" s="34"/>
      <c r="C38" s="23"/>
      <c r="D38" s="24"/>
      <c r="E38" s="32"/>
      <c r="F38" s="33"/>
    </row>
    <row r="39" spans="1:6" ht="96" x14ac:dyDescent="0.35">
      <c r="A39" s="16" t="s">
        <v>27</v>
      </c>
      <c r="B39" s="34" t="s">
        <v>40</v>
      </c>
      <c r="C39" s="23" t="s">
        <v>32</v>
      </c>
      <c r="D39" s="24">
        <v>2</v>
      </c>
      <c r="E39" s="32"/>
      <c r="F39" s="33">
        <f t="shared" si="2"/>
        <v>0</v>
      </c>
    </row>
    <row r="40" spans="1:6" ht="128" x14ac:dyDescent="0.35">
      <c r="A40" s="16"/>
      <c r="B40" s="35" t="s">
        <v>44</v>
      </c>
      <c r="C40" s="23"/>
      <c r="D40" s="24"/>
      <c r="E40" s="32"/>
      <c r="F40" s="33"/>
    </row>
    <row r="41" spans="1:6" ht="80" x14ac:dyDescent="0.35">
      <c r="A41" s="16"/>
      <c r="B41" s="35" t="s">
        <v>43</v>
      </c>
      <c r="C41" s="23"/>
      <c r="D41" s="24"/>
      <c r="E41" s="32"/>
      <c r="F41" s="33"/>
    </row>
    <row r="42" spans="1:6" x14ac:dyDescent="0.35">
      <c r="A42" s="16"/>
      <c r="B42" s="34"/>
      <c r="C42" s="23"/>
      <c r="D42" s="24"/>
      <c r="E42" s="32"/>
      <c r="F42" s="33"/>
    </row>
    <row r="43" spans="1:6" ht="64" x14ac:dyDescent="0.35">
      <c r="A43" s="16" t="s">
        <v>28</v>
      </c>
      <c r="B43" s="34" t="s">
        <v>42</v>
      </c>
      <c r="C43" s="23" t="s">
        <v>32</v>
      </c>
      <c r="D43" s="24">
        <v>2</v>
      </c>
      <c r="E43" s="32"/>
      <c r="F43" s="33">
        <f>E43*D43</f>
        <v>0</v>
      </c>
    </row>
    <row r="44" spans="1:6" x14ac:dyDescent="0.35">
      <c r="A44" s="16"/>
      <c r="B44" s="34"/>
      <c r="C44" s="23"/>
      <c r="D44" s="24"/>
      <c r="E44" s="32"/>
      <c r="F44" s="33"/>
    </row>
    <row r="45" spans="1:6" ht="96" x14ac:dyDescent="0.35">
      <c r="A45" s="16" t="s">
        <v>49</v>
      </c>
      <c r="B45" s="34" t="s">
        <v>45</v>
      </c>
      <c r="C45" s="23" t="s">
        <v>32</v>
      </c>
      <c r="D45" s="24">
        <v>2</v>
      </c>
      <c r="E45" s="32"/>
      <c r="F45" s="33">
        <f>E45*D45</f>
        <v>0</v>
      </c>
    </row>
    <row r="46" spans="1:6" ht="128" x14ac:dyDescent="0.35">
      <c r="A46" s="16"/>
      <c r="B46" s="35" t="s">
        <v>44</v>
      </c>
      <c r="C46" s="23"/>
      <c r="D46" s="24"/>
      <c r="E46" s="32"/>
      <c r="F46" s="33"/>
    </row>
    <row r="47" spans="1:6" ht="96" x14ac:dyDescent="0.35">
      <c r="A47" s="16"/>
      <c r="B47" s="35" t="s">
        <v>46</v>
      </c>
      <c r="C47" s="23"/>
      <c r="D47" s="24"/>
      <c r="E47" s="32"/>
      <c r="F47" s="33"/>
    </row>
    <row r="48" spans="1:6" x14ac:dyDescent="0.35">
      <c r="A48" s="16"/>
      <c r="B48" s="35"/>
      <c r="C48" s="23"/>
      <c r="D48" s="24"/>
      <c r="E48" s="32"/>
      <c r="F48" s="33"/>
    </row>
    <row r="49" spans="1:6" ht="48" x14ac:dyDescent="0.35">
      <c r="A49" s="16" t="s">
        <v>55</v>
      </c>
      <c r="B49" s="34" t="s">
        <v>54</v>
      </c>
      <c r="C49" s="23" t="s">
        <v>32</v>
      </c>
      <c r="D49" s="24">
        <v>1</v>
      </c>
      <c r="E49" s="32"/>
      <c r="F49" s="33">
        <f t="shared" si="2"/>
        <v>0</v>
      </c>
    </row>
    <row r="50" spans="1:6" x14ac:dyDescent="0.35">
      <c r="A50" s="16"/>
      <c r="B50" s="34"/>
      <c r="C50" s="23"/>
      <c r="D50" s="24"/>
      <c r="E50" s="32"/>
      <c r="F50" s="33"/>
    </row>
    <row r="51" spans="1:6" ht="48" x14ac:dyDescent="0.35">
      <c r="A51" s="16" t="s">
        <v>56</v>
      </c>
      <c r="B51" s="34" t="s">
        <v>58</v>
      </c>
      <c r="C51" s="23" t="s">
        <v>57</v>
      </c>
      <c r="D51" s="24">
        <v>5</v>
      </c>
      <c r="E51" s="32"/>
      <c r="F51" s="33">
        <f t="shared" si="2"/>
        <v>0</v>
      </c>
    </row>
    <row r="52" spans="1:6" x14ac:dyDescent="0.35">
      <c r="A52" s="16"/>
      <c r="B52" s="34"/>
      <c r="C52" s="23"/>
      <c r="D52" s="24"/>
      <c r="E52" s="32"/>
      <c r="F52" s="33"/>
    </row>
    <row r="53" spans="1:6" ht="64" x14ac:dyDescent="0.35">
      <c r="A53" s="16" t="s">
        <v>62</v>
      </c>
      <c r="B53" s="34" t="s">
        <v>61</v>
      </c>
      <c r="C53" s="23" t="s">
        <v>32</v>
      </c>
      <c r="D53" s="24">
        <v>2</v>
      </c>
      <c r="E53" s="32"/>
      <c r="F53" s="33">
        <f t="shared" si="2"/>
        <v>0</v>
      </c>
    </row>
    <row r="54" spans="1:6" x14ac:dyDescent="0.35">
      <c r="A54" s="16"/>
      <c r="B54" s="34"/>
      <c r="C54" s="23"/>
      <c r="D54" s="24"/>
      <c r="E54" s="32"/>
      <c r="F54" s="33"/>
    </row>
    <row r="55" spans="1:6" x14ac:dyDescent="0.35">
      <c r="A55" s="16" t="s">
        <v>18</v>
      </c>
      <c r="B55" s="29" t="s">
        <v>23</v>
      </c>
      <c r="C55" s="23" t="s">
        <v>32</v>
      </c>
      <c r="D55" s="25">
        <v>2</v>
      </c>
      <c r="E55" s="32"/>
      <c r="F55" s="33">
        <f t="shared" si="2"/>
        <v>0</v>
      </c>
    </row>
    <row r="56" spans="1:6" x14ac:dyDescent="0.35">
      <c r="A56" s="16"/>
      <c r="B56" s="29"/>
      <c r="C56" s="23"/>
      <c r="D56" s="24"/>
      <c r="E56" s="32"/>
      <c r="F56" s="33"/>
    </row>
    <row r="57" spans="1:6" x14ac:dyDescent="0.35">
      <c r="A57" s="16" t="s">
        <v>19</v>
      </c>
      <c r="B57" s="29" t="s">
        <v>30</v>
      </c>
      <c r="C57" s="23" t="s">
        <v>32</v>
      </c>
      <c r="D57" s="24">
        <v>2</v>
      </c>
      <c r="E57" s="32"/>
      <c r="F57" s="33">
        <f t="shared" si="2"/>
        <v>0</v>
      </c>
    </row>
    <row r="58" spans="1:6" x14ac:dyDescent="0.35">
      <c r="A58" s="16"/>
      <c r="B58" s="29"/>
      <c r="C58" s="23"/>
      <c r="D58" s="24"/>
      <c r="E58" s="32"/>
      <c r="F58" s="33"/>
    </row>
    <row r="59" spans="1:6" ht="32" x14ac:dyDescent="0.35">
      <c r="A59" s="16" t="s">
        <v>24</v>
      </c>
      <c r="B59" s="29" t="s">
        <v>31</v>
      </c>
      <c r="C59" s="23" t="s">
        <v>32</v>
      </c>
      <c r="D59" s="24">
        <v>2</v>
      </c>
      <c r="E59" s="32"/>
      <c r="F59" s="33">
        <f t="shared" si="2"/>
        <v>0</v>
      </c>
    </row>
    <row r="60" spans="1:6" x14ac:dyDescent="0.35">
      <c r="A60" s="16"/>
      <c r="B60" s="29"/>
      <c r="C60" s="23"/>
      <c r="D60" s="24"/>
      <c r="E60" s="32"/>
      <c r="F60" s="33"/>
    </row>
    <row r="61" spans="1:6" ht="16.5" thickBot="1" x14ac:dyDescent="0.4">
      <c r="A61" s="16"/>
      <c r="B61" s="29"/>
      <c r="C61" s="23"/>
      <c r="D61" s="24"/>
      <c r="E61" s="9"/>
      <c r="F61" s="10"/>
    </row>
    <row r="62" spans="1:6" ht="16.5" thickBot="1" x14ac:dyDescent="0.4">
      <c r="A62" s="17"/>
      <c r="B62" s="36"/>
      <c r="C62" s="26"/>
      <c r="D62" s="27"/>
      <c r="E62" s="37" t="s">
        <v>11</v>
      </c>
      <c r="F62" s="38">
        <f>SUM(F7:F61)</f>
        <v>0</v>
      </c>
    </row>
  </sheetData>
  <mergeCells count="3">
    <mergeCell ref="A5:F5"/>
    <mergeCell ref="A2:F2"/>
    <mergeCell ref="A3:F3"/>
  </mergeCells>
  <phoneticPr fontId="11" type="noConversion"/>
  <printOptions horizontalCentered="1"/>
  <pageMargins left="0.39370078740157483" right="0.39370078740157483" top="0.59055118110236227" bottom="0.59055118110236227" header="0.39370078740157483" footer="0.31496062992125984"/>
  <pageSetup paperSize="9" scale="89" fitToHeight="0" orientation="portrait" r:id="rId1"/>
  <headerFooter scaleWithDoc="0" alignWithMargins="0">
    <oddFooter>&amp;L&amp;D&amp;C&amp;F&amp;R&amp;P/&amp;N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650KVA BoQ</vt:lpstr>
      <vt:lpstr>'650KVA BoQ'!_Toc445194077</vt:lpstr>
      <vt:lpstr>'650KVA BoQ'!Print_Area</vt:lpstr>
      <vt:lpstr>'650KVA BoQ'!Print_Titles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2024-09-02T10:29:42Z</dcterms:created>
  <dcterms:modified xsi:type="dcterms:W3CDTF">2026-06-18T07:51:08Z</dcterms:modified>
</cp:coreProperties>
</file>