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X:\USSD\SIKO\Doc send to proc 201025\"/>
    </mc:Choice>
  </mc:AlternateContent>
  <bookViews>
    <workbookView xWindow="0" yWindow="0" windowWidth="28800" windowHeight="12300" tabRatio="640"/>
  </bookViews>
  <sheets>
    <sheet name="Technical Compliance" sheetId="2" r:id="rId1"/>
    <sheet name="Sheet1" sheetId="3" r:id="rId2"/>
  </sheets>
  <definedNames>
    <definedName name="_Toc442432357" localSheetId="0">'Technical Compliance'!$C$7</definedName>
    <definedName name="_Toc442432364" localSheetId="0">'Technical Compliance'!#REF!</definedName>
    <definedName name="_Toc442432365" localSheetId="0">'Technical Compliance'!$C$157</definedName>
    <definedName name="_Toc442432372" localSheetId="0">'Technical Compliance'!$C$241</definedName>
    <definedName name="_Toc442432373" localSheetId="0">'Technical Compliance'!$C$242</definedName>
  </definedNames>
  <calcPr calcId="162913"/>
</workbook>
</file>

<file path=xl/calcChain.xml><?xml version="1.0" encoding="utf-8"?>
<calcChain xmlns="http://schemas.openxmlformats.org/spreadsheetml/2006/main">
  <c r="E6" i="2" l="1"/>
  <c r="F289" i="2"/>
  <c r="F378" i="2"/>
  <c r="F388" i="2"/>
  <c r="F31" i="2"/>
  <c r="F230" i="2" l="1"/>
  <c r="F369" i="2" l="1"/>
  <c r="F358" i="2"/>
  <c r="F329" i="2"/>
  <c r="F320" i="2"/>
  <c r="F257" i="2"/>
  <c r="F242" i="2"/>
  <c r="F216" i="2"/>
  <c r="F69" i="2"/>
  <c r="F241" i="2" l="1"/>
  <c r="F157" i="2"/>
  <c r="F186" i="2"/>
  <c r="F185" i="2" s="1"/>
  <c r="F8" i="2" l="1"/>
  <c r="F7" i="2" l="1"/>
  <c r="F6" i="2" l="1"/>
</calcChain>
</file>

<file path=xl/sharedStrings.xml><?xml version="1.0" encoding="utf-8"?>
<sst xmlns="http://schemas.openxmlformats.org/spreadsheetml/2006/main" count="388" uniqueCount="381">
  <si>
    <t>Performance Management</t>
  </si>
  <si>
    <t>The vendor shall indicate live deployments for important features requested</t>
  </si>
  <si>
    <t>Every alarm shall at least be categorized as minor, major or critical according to its severity. It should also include the date/time, alarm status (Active, Acknowledged …) and an informative alarm description.</t>
  </si>
  <si>
    <t>Operating system alarming shall include at least CPU/disk/network utilization, memory/disk utilization, network link state, RAID and database processes.</t>
  </si>
  <si>
    <t>Alarms based on the statistical counters shall be configurable using the user-defined counter thresholds. Alarms statistics results should be displayed in the form of tables, charts and graphs with printing/emailing options. The classification of statistics shall be sorted according to type, module, importance, etc… and registered in reports (period, times, etc…)</t>
  </si>
  <si>
    <t>Generated alarms shall provide information to analyze and resolve the fault and enable measurements based on historical information.</t>
  </si>
  <si>
    <t>The provisioning interface shall at a minimum provide the commands for querying, creating, deleting and updating records.</t>
  </si>
  <si>
    <t>Solution requirements</t>
  </si>
  <si>
    <t>Operations Management</t>
  </si>
  <si>
    <t>The backup and restore procedures shall cause no service interruption and shall minimize impact to customers.</t>
  </si>
  <si>
    <t>System Failure and Alarm Management</t>
  </si>
  <si>
    <t>The operator shall have the option of restarting individual modules through the user interface without the need of stopping the whole system.</t>
  </si>
  <si>
    <t>Alarms shall be generated for any of the below occurrences:</t>
  </si>
  <si>
    <t xml:space="preserve">Maintenance and Support Services </t>
  </si>
  <si>
    <t>Fault management</t>
  </si>
  <si>
    <t xml:space="preserve">Preventative maintenance. </t>
  </si>
  <si>
    <t>The vendor shall be responsible to ensure the continuous availability of spare parts for each HW type to prevent any impact on the service due to a shortage of any HW type.</t>
  </si>
  <si>
    <t>The vendor shall submit a complete roadmap for offered HW and SW solutions covering EOM, EOS &amp; EOL milestones.</t>
  </si>
  <si>
    <t>The vendor shall be responsible to deploy efficient processes, reporting procedures and plans for the operation, maintenance and support activities and reporting.</t>
  </si>
  <si>
    <t>The vendor shall provide detailed information of the company’s ownership, financials, structure, organization and market position specifically for VAS products.</t>
  </si>
  <si>
    <t>Integration requirements</t>
  </si>
  <si>
    <t>Professional Services</t>
  </si>
  <si>
    <t>System Operation and Management</t>
  </si>
  <si>
    <t>References &amp; Relevant Experience</t>
  </si>
  <si>
    <t>The vendor shall specify the locations of the manufacturing, support, and research and development centers of each product and service offered in the Solution, supported by references.</t>
  </si>
  <si>
    <t>The support and maintenance activities shall be performed locally on site by the vendor.</t>
  </si>
  <si>
    <t>Remote monitored access is only provided in exceptional cases upon special approval by MIC2.</t>
  </si>
  <si>
    <t>The vendor shall provide valid references with similar deployments</t>
  </si>
  <si>
    <t>The vendor shall provide integration description documents supporting the above interoperability requirements.</t>
  </si>
  <si>
    <t>The bidder shall provide the Company HQ and R&amp;D center locations.</t>
  </si>
  <si>
    <t>The bidder shall provide details about the company shareholders and group of sister companies as well as the Investors in the company</t>
  </si>
  <si>
    <t>Training</t>
  </si>
  <si>
    <t>The bidder must have high level of partnership (i.e. Gold, Strategic &amp; Global etc.  with the supplier of the platform provided for the regional support organization in the information and communications technology field.</t>
  </si>
  <si>
    <t>The bidder must provide escalation chart, hotline in case of trouble incidentsprovided for the regional support organization in the information and communications technology field.</t>
  </si>
  <si>
    <t>Vendor1</t>
  </si>
  <si>
    <t>USSD General requirements</t>
  </si>
  <si>
    <t>The vendor shall include in his offer a detailed Bill of Quantities (BoQ) for all relevant Hardware, Software, and Services that are needed for the delivery of vendor’s proposed solution together with the yearly operation and maintenance support.</t>
  </si>
  <si>
    <t>The vendor shall include a free of charge three years warranty period after the full integration and acceptance of the USSD Gateway Solution.</t>
  </si>
  <si>
    <t xml:space="preserve">The vendor shall provide a separate pricing table for the OpEx and CapEx. For the CapEx as well as for the OpEx, SW and HW pricing needs to be differentiated. In the SW pricing, premium support must be quoted separately, SW licenses, and professional services, each in a separate quotation. For the HW elements, the vendor shall provide detailed description about every aspect of the proposed HW including but not limited to (CPU, Memory, Hard Disc, Operating system, Cards,…). </t>
  </si>
  <si>
    <t>The Pricing table shall include the quantity, the unit price, the total price, as well as the description of the elements</t>
  </si>
  <si>
    <r>
      <rPr>
        <sz val="11"/>
        <color theme="1"/>
        <rFont val="Calibri"/>
        <family val="2"/>
        <scheme val="minor"/>
      </rPr>
      <t xml:space="preserve"> The vendor shall submit proposals, documents, manuals, drawings, circuit diagrams, etc. in English. </t>
    </r>
  </si>
  <si>
    <t xml:space="preserve">The vendor’s proposed USSD Gateway (Hardware/Software) and services shall comply with the RFP requirements. However, since the RFP represents MIC2’s basic requirements, the vendor may include in his proposal value added, cost-effective and OPEX saving solutions. The vendor’s value added solutions shall be included separately in the detailed BoQ and detailed in a separate section in the technical specifications, and executive summary. </t>
  </si>
  <si>
    <r>
      <t xml:space="preserve">The vendor shall be fully responsible of the interoperability and integration of the USSD Gateway with MIC2 network elements (HLRs, MSC, SMSC, </t>
    </r>
    <r>
      <rPr>
        <sz val="11"/>
        <color rgb="FF000000"/>
        <rFont val="Calibri"/>
        <family val="2"/>
        <scheme val="minor"/>
      </rPr>
      <t>NGBSS</t>
    </r>
    <r>
      <rPr>
        <sz val="11"/>
        <color theme="1"/>
        <rFont val="Calibri"/>
        <family val="2"/>
        <scheme val="minor"/>
      </rPr>
      <t>, Data Core, Provisioning System and any other necessary entity to deliver all USSD services required by MIC2. The vendor will also be fully responsible of the interoperability and integration of the USSD Gateway with third party applications or platforms to provide the USSD services planned by MIC2.</t>
    </r>
  </si>
  <si>
    <t xml:space="preserve"> The Vendor shall provide All Hardware requirements (network and power cables, connectors, E1 cards, device for backup…) to install, integrate, connect, and launch the USSD Gateway</t>
  </si>
  <si>
    <t>The vendor’s platform shall provide complete redundancy and continuity of service (Hardware/Software) for the USSD Gateway solution. The platform should be highly available 99.9999%.</t>
  </si>
  <si>
    <t xml:space="preserve">The solution platform shall have enough redundancies to ensure that no single point of failure would affect the operation of the Gateway. The solution platform shall be easily and smoothly upgradable to new releases with a possibility of rollback without any system interruptions. </t>
  </si>
  <si>
    <t>The vendor shall list all features that are available on the USSD Gateway platform. Accordingly, the Vendor shall specify the offered and non-offered features from the available list. Each feature shall be quoted independently with full functional description and needed integration with MIC2 network entities.</t>
  </si>
  <si>
    <t xml:space="preserve">The vendor shall provide the following: A detailed integration plan with the existing operational network. </t>
  </si>
  <si>
    <t xml:space="preserve"> A monitoring solution. The monitoring solution shall include alarms generation, fault detection and handling, configuration and performance management, system administration, and security modules. </t>
  </si>
  <si>
    <t>A North bound interface (NBI) to interface with all the above functionalities (alarms generation, fault detection and handling, configuration and performance management, system administration) to the OMC’s and Real Time Customer Experience Management System (Fault, Performance/Statistics, Configuration and administration).</t>
  </si>
  <si>
    <t>The locations of Manufacturing, Support including Research and Development Centers of each product and service offered in his Response, supported by references.</t>
  </si>
  <si>
    <t>The bidder shall indicate the years of experience in the USSD and VAS platforms</t>
  </si>
  <si>
    <t>The bidder shall mention in table format, reference (Europe, MENA, US) for the deployment of the USSD solution.</t>
  </si>
  <si>
    <r>
      <rPr>
        <strike/>
        <sz val="11"/>
        <color rgb="FF000000"/>
        <rFont val="Calibri"/>
        <family val="2"/>
        <scheme val="minor"/>
      </rPr>
      <t xml:space="preserve"> </t>
    </r>
    <r>
      <rPr>
        <sz val="11"/>
        <color rgb="FF000000"/>
        <rFont val="Calibri"/>
        <family val="2"/>
        <scheme val="minor"/>
      </rPr>
      <t xml:space="preserve">The required delivery, implementation and integration periods are 12 weeks </t>
    </r>
  </si>
  <si>
    <r>
      <rPr>
        <sz val="11"/>
        <color theme="1"/>
        <rFont val="Calibri"/>
        <family val="2"/>
        <scheme val="minor"/>
      </rPr>
      <t xml:space="preserve"> The platform shall be capable to interface with standard service providers’ interfaces and protocols. </t>
    </r>
  </si>
  <si>
    <t>Delivery shall be based on DDP (Delivery Duty Paid) incoterms including VAT, insurance, transportation and insurance during transportation and all related taxes and charges.</t>
  </si>
  <si>
    <t xml:space="preserve">Basic Requirements </t>
  </si>
  <si>
    <t>The USSD Gateway shall support 2G, 3G, 4G and 5G. In this sense it shall be technology independent.</t>
  </si>
  <si>
    <t xml:space="preserve">The USSD gateway shall be inherently compatible with any type of handsets. </t>
  </si>
  <si>
    <t>The USSD Gateway shall support all interface types (Fast Ethernet, Gigabits Ethernet, Optical interfaces, etc...)</t>
  </si>
  <si>
    <r>
      <rPr>
        <sz val="11"/>
        <color theme="1"/>
        <rFont val="Calibri"/>
        <family val="2"/>
        <scheme val="minor"/>
      </rPr>
      <t xml:space="preserve"> USSD services shall be available for both prepaid and postpaid subscribers and thus the USSD Gateway shall be successfully integrated with the corresponding platforms.</t>
    </r>
  </si>
  <si>
    <t>The USSD Gateway shall be compatible with the following protocols and interfaces (SOAP, HTTP, SMPP, LDAP, JDBC, Diameter, PL/SQL … used in MIC2’s network and by third parties application providers in order to connect any existing or new USSD application with the necessary interface.</t>
  </si>
  <si>
    <t>The USSD Gateway shall support connection to MIC2’s SS7 network via both SS7 &amp; and IP SIGTRAN connections</t>
  </si>
  <si>
    <r>
      <rPr>
        <sz val="11"/>
        <color theme="1"/>
        <rFont val="Calibri"/>
        <family val="2"/>
        <scheme val="minor"/>
      </rPr>
      <t xml:space="preserve">The USSD Gateway shall work properly with all of MIC2’s Value Added Services (VAS) platforms, provisioning and billing systems, CS and PS core, </t>
    </r>
    <r>
      <rPr>
        <sz val="11"/>
        <color rgb="FF000000"/>
        <rFont val="Calibri"/>
        <family val="2"/>
        <scheme val="minor"/>
      </rPr>
      <t>NGBSS,</t>
    </r>
    <r>
      <rPr>
        <sz val="11"/>
        <color theme="1"/>
        <rFont val="Calibri"/>
        <family val="2"/>
        <scheme val="minor"/>
      </rPr>
      <t xml:space="preserve"> HLR and SMSC.  In this respect, the Gateway shall be easily configurable to successfully communicate and interact with the above as follows:</t>
    </r>
  </si>
  <si>
    <t xml:space="preserve"> with external applications such as the SMSC through SMPP and CMID protocols in order to provide SMS service support.</t>
  </si>
  <si>
    <t xml:space="preserve">The USSD Gateway shall be easily configurable to successfully communicate with third party applications and services providers as well as MIC2’s existing VAS platforms, using the mentioned applications or VAS platform preferred protocol.  </t>
  </si>
  <si>
    <r>
      <t>o</t>
    </r>
    <r>
      <rPr>
        <sz val="11"/>
        <color theme="1"/>
        <rFont val="Calibri"/>
        <family val="2"/>
        <scheme val="minor"/>
      </rPr>
      <t>   The Gateway shall hence be able to interpret the upcoming requests from these applications and VAS, in addition to also sending them comprehensive requests to successfully complete the desired services over the USSD channel. These USSD services could be registration services, menu services, third party applications or Value Added Services.</t>
    </r>
  </si>
  <si>
    <t xml:space="preserve">The USSD Gateway shall provide all MIC2’s existing subscription related services and credit transfer services, currently offered through SMS or WEB channels, via the USSD channel during the USSD Gateway implementation period. This includes the successful integration with all MIC2’s platforms mentioned above and is of the Vendor’s essential deliverables and the USSD Gateway Acceptance Process. </t>
  </si>
  <si>
    <t xml:space="preserve">The USSD Gateway subscription related services and other services shall not be limited to the currently existing services. The USSD Gateway shall interpret errors, results and returns from all network elements and applications connected to it and return these to the customer as a result of the customer initiated USSD command. It shall be easily configured in a way to return an explicitly specified message for each response message it receives from the network elements and applications. </t>
  </si>
  <si>
    <t>The USSD Gateway shall be flexible in the definition, formatting and customization of the USSD short codes, (e.g. order/sequence of codes, alphanumeric codes, etc…) whereas each USSD service or USSD command could have its specific format and characters that are different in their structure, format and characters from other USSD commands.</t>
  </si>
  <si>
    <t>The USSD Gateway shall support targeted USSD messages (for specific numbers, plans, etc.). These targeted USSD messages shall be flexible enough and user definable per customer or specific customers to inform them that they can benefit from MIC2 offers and services allowing them to subscribe to these services.</t>
  </si>
  <si>
    <t>The USSD Gateway shall provide a flexible charging ability for each different USSD service or command and for each different customer or group of customers and for each different third party connected to it. The USSD Gateway shall then send the charging requirements or parameters to MIC2’s charging platforms.</t>
  </si>
  <si>
    <r>
      <rPr>
        <sz val="11"/>
        <color theme="1"/>
        <rFont val="Calibri"/>
        <family val="2"/>
        <scheme val="minor"/>
      </rPr>
      <t xml:space="preserve"> The USSD Gateway shall not have any limitations related to the number of applications or services. </t>
    </r>
  </si>
  <si>
    <r>
      <rPr>
        <sz val="11"/>
        <color theme="1"/>
        <rFont val="Calibri"/>
        <family val="2"/>
        <scheme val="minor"/>
      </rPr>
      <t xml:space="preserve"> The USSD Gateway shall not have any limitations related to the number of network elements, servers, or applications to which it shall be connected, in terms of signaling links, ports, interfaces or other connection types</t>
    </r>
  </si>
  <si>
    <r>
      <rPr>
        <sz val="11"/>
        <color theme="1"/>
        <rFont val="Calibri"/>
        <family val="2"/>
        <scheme val="minor"/>
      </rPr>
      <t xml:space="preserve"> The USSD Gateway shall provide a control mechanism that allows the operator to manage the entire offered services by allowing or banning certain users from benefiting from the services.</t>
    </r>
  </si>
  <si>
    <r>
      <rPr>
        <sz val="7"/>
        <color theme="1"/>
        <rFont val="Calibri"/>
        <family val="2"/>
        <scheme val="minor"/>
      </rPr>
      <t xml:space="preserve"> </t>
    </r>
    <r>
      <rPr>
        <sz val="12"/>
        <color theme="1"/>
        <rFont val="Calibri"/>
        <family val="2"/>
        <scheme val="minor"/>
      </rPr>
      <t>The USSD Gateway shall allow regular logging to be put in place over multiple instances for any for its components.</t>
    </r>
  </si>
  <si>
    <t>The USSD Gateway shall provide a Service Creation Environment for Application and Menu Creation. This Environment shall be user friendly (a GUI interface is required) on which menu and menu trees creation, new services creation, customers management, rules setting, parameters configuration will be possible and easily administered. This Environment shall also allow the creation of new services plus the right mapping and integration of these services with the required protocols and message flows to guarantee a successful logical execution with the involved MIC2 and third parties’ network elements and applications. It shall also provide the ability to integrate these new services with the existing USSD menu.</t>
  </si>
  <si>
    <t>The USSD Gateway shall process the USSD services requested by the customers via a USSD command specific for each desired USSD service by the customer and also via its predefined USSD menu</t>
  </si>
  <si>
    <t>The USSD Gateway shall provide a Graphical User Interface (GUI) in order to perform various operations (administration, system configuration, operation management, application/menu management, etc…).</t>
  </si>
  <si>
    <r>
      <rPr>
        <sz val="11"/>
        <color rgb="FF000000"/>
        <rFont val="Calibri"/>
        <family val="2"/>
        <scheme val="minor"/>
      </rPr>
      <t xml:space="preserve"> The USSD Gateway shall provide a commercial user-friendly Graphical User Interface (GUI) in order to send USSD messages to select numbers. The solution should support the following functions: sending immediately, scheduling, and adjusting the sending frequency (by hour /by day /by month). The solution should also provide the status report.</t>
    </r>
  </si>
  <si>
    <t>The USSD Gateway shall provide a commercial user-friendly Graphical User Interface (GUI) in order create and send USSD based survey, polls, voting, to select numbers. The solution should provide the corresponding reporting (per user and in aggregate).</t>
  </si>
  <si>
    <t xml:space="preserve">The USSD Gateway shall provide an enhanced logging for billing and statistics, where the information regarding any USSD session is stored and collected (per session, per customer, per application, per sub-menu, etc.). It shall also allow different types of reports to be generated and saved at scheduled times and to be displayed in real time for monitoring active system utilization. </t>
  </si>
  <si>
    <t>The solution platform shall provide load balancing to distribute evenly the workload, and fault tolerance to avoid hardware failures.</t>
  </si>
  <si>
    <t>The USSD Gateway must have the option of configuring the charge of each USSD service independently.</t>
  </si>
  <si>
    <t xml:space="preserve">Scalability shall be explicitly and clearly stated, i.e the exact number of transactions/second, the exact number of simultaneous dialogues that the platform can support, the maximum load the platform can handle, the SW licenses or HW elements that are the keys for scalability and that might be needed for future expansion. </t>
  </si>
  <si>
    <t xml:space="preserve">The Vendor need to provide ALL the needed network cabling and network devices </t>
  </si>
  <si>
    <t>Patch panels should be used for cabling. Each run of a cable should be terminated to a patch panel termination. Each patch panel termination should be labeled, as well as each port in the building.</t>
  </si>
  <si>
    <r>
      <rPr>
        <sz val="11"/>
        <color theme="1"/>
        <rFont val="Calibri"/>
        <family val="2"/>
        <scheme val="minor"/>
      </rPr>
      <t xml:space="preserve"> All used patch cords should be labeled on both end</t>
    </r>
  </si>
  <si>
    <t>Each cabinet should have the needed number of cable organizer, in order to neatly wrap and organize all cables, eliminating the mess of tangled cables.</t>
  </si>
  <si>
    <t>All cabling should be done in a closed cabinet</t>
  </si>
  <si>
    <t>Network devices should also be placed in a closed cabinet</t>
  </si>
  <si>
    <t>Each device should have a redundant power supply from a different source</t>
  </si>
  <si>
    <t>USSD features</t>
  </si>
  <si>
    <t>Mobile initiated USSD PULL
Mobile Initiated USSD messages are in fact “USSD Requests” initiated by mobile users upon dialing a specific service code such as *120# from their handsets. These requests are generally routed from MSC/HLR to the application server through the USSD Gateway. The corresponding USSD response traces the same route back to the mobile end user.</t>
  </si>
  <si>
    <t>Network Initiated USSD messages is another type of USSD request created by the Network/application and intended to mobile users. We can differentiate between two types of such messages. The first one is just a broadcast message that does not need any response from the end user. These can be seen as notification messages. The second type requires interaction from the user to input his feedback as a response to a prompt menu application or to a USSD push message. The Network initiated USSD message, triggered by the application is transferred to the MSC/HLR and then to the mobile user via the USSD gateway.For example, data customers should receive 50 and 80% consumption ussd messages. Upon reaching the 100%, the customer should receive ussd call to action message. This message gives the option: to renew bundle or upgrade bundle.</t>
  </si>
  <si>
    <t>The solution platform shall have a user friendly graphical user interface that the operator can use in order to access different system components and various operations such as administration navigation, system configuration and settings, menu and applications creation, etc…</t>
  </si>
  <si>
    <t xml:space="preserve">The USSD platform shall include through the Graphical User Interface a Service Creation Environment for definition of menu structures and integration with content providers together with internet interfaces to static messages, web-based content providers. The Service Creation Environment is also used to create applications and generate USSD services such as Mobile initiated USSD services as well as Network Initiated USSD services. The design of such applications shall be performed and tested offline without the need of any additional external hardware elements. Once validated, these applications can be easily deployed within the solution without any interruption of the system. </t>
  </si>
  <si>
    <t>It is crucial for the application generator to provide various functionalities that offer the user flexibility and ease of use in the design creation and implementation of any particular application. Such functionalities include:</t>
  </si>
  <si>
    <t>Automatic code generation of new USSD menus from scratch</t>
  </si>
  <si>
    <r>
      <rPr>
        <sz val="7"/>
        <color theme="1"/>
        <rFont val="Calibri"/>
        <family val="2"/>
        <scheme val="minor"/>
      </rPr>
      <t xml:space="preserve"> </t>
    </r>
    <r>
      <rPr>
        <sz val="12"/>
        <color theme="1"/>
        <rFont val="Calibri"/>
        <family val="2"/>
        <scheme val="minor"/>
      </rPr>
      <t>Simple configuration of existing or new menu elements</t>
    </r>
  </si>
  <si>
    <r>
      <rPr>
        <sz val="7"/>
        <color theme="1"/>
        <rFont val="Calibri"/>
        <family val="2"/>
        <scheme val="minor"/>
      </rPr>
      <t xml:space="preserve"> </t>
    </r>
    <r>
      <rPr>
        <sz val="12"/>
        <color theme="1"/>
        <rFont val="Calibri"/>
        <family val="2"/>
        <scheme val="minor"/>
      </rPr>
      <t>Predefined visual building blocks used as drag-and drop in the menu creation</t>
    </r>
  </si>
  <si>
    <t>Ease of manipulation of menu blocks through different design tools such as specific selection, click and drop, cut, copy, paste, etc…</t>
  </si>
  <si>
    <r>
      <rPr>
        <sz val="11"/>
        <color theme="1"/>
        <rFont val="Calibri"/>
        <family val="2"/>
        <scheme val="minor"/>
      </rPr>
      <t xml:space="preserve"> Simple assembly of the different icons and menu elements to create and customize menus</t>
    </r>
  </si>
  <si>
    <t>Add/delete/modify a new tree node or sub tree node and insert text in the menu</t>
  </si>
  <si>
    <r>
      <rPr>
        <sz val="11"/>
        <color theme="1"/>
        <rFont val="Calibri"/>
        <family val="2"/>
        <scheme val="minor"/>
      </rPr>
      <t xml:space="preserve">Place a node in the specific location within the USSD menu viewed by the   subscriber </t>
    </r>
  </si>
  <si>
    <t>Relocate/shuffle the inserted text to a desired location in the menu</t>
  </si>
  <si>
    <t>Description and explanation of each block’s functionality in terms of input, output and in some cases applied conditions</t>
  </si>
  <si>
    <t>Ability to add or modify any parameter, link or element in the menu design</t>
  </si>
  <si>
    <t>Ability to introduce certain restrictions and conditions to the menu design depending on specific input parameters</t>
  </si>
  <si>
    <t>Possibility of versioning menu designs and importing existing menus and components</t>
  </si>
  <si>
    <t>Deployment of the created menu into the system test environment</t>
  </si>
  <si>
    <t xml:space="preserve">Testing and debugging of the created menu using simulation tools and relevant data </t>
  </si>
  <si>
    <t>Simple integration of the design with database interfaces if necessary</t>
  </si>
  <si>
    <t>The USSD Gateway shall support the following basic functions which are needed for a proper and meaningful operation of the offered services.</t>
  </si>
  <si>
    <t>Multiple language Support</t>
  </si>
  <si>
    <t xml:space="preserve">Support of the three national languages, Arabic, French and English is required. The operator shall have the ability to design applications or menus with any one of the languages. </t>
  </si>
  <si>
    <t>Whitelisting and Blacklisting</t>
  </si>
  <si>
    <t xml:space="preserve">A screening option in order to allow or ban certain categories of subscribers, using exact or prefix match is also required. There should be no dimension or size limit on the black/white list </t>
  </si>
  <si>
    <t>Session Continuity</t>
  </si>
  <si>
    <t>Allow a session that has been terminated suddenly due to a timeout expiration or lack of coverage for instance, to resume seamlessly at the point of interruption.</t>
  </si>
  <si>
    <t>Menu Navigation</t>
  </si>
  <si>
    <t>The interface shall be user friendly by providing  moving back and forth capabilities  inside a menu. The keys definitions for backward and forward navigation shall be configurable.</t>
  </si>
  <si>
    <t>Secure logging</t>
  </si>
  <si>
    <t>The solution platform shall prevent unsecure logging of any credential data, such as password or bank account number for instance. Any sensitive data shall be encrypted in case it has to be written to a log file.</t>
  </si>
  <si>
    <t xml:space="preserve">The USSD Gateway shall support the following USSD services. In this sense the USSD end-to-end solution consists of providing not only the gateway but also the following services. Therefore it is the vendor’s responsibility to provide all below services along with the corresponding necessary provisioning, integration, design and capacity requirements </t>
  </si>
  <si>
    <t>USSD Credit Transfer</t>
  </si>
  <si>
    <t>USSD WCID</t>
  </si>
  <si>
    <t>USSD RBT</t>
  </si>
  <si>
    <t>USSD MCSMS/VOICEMAIL</t>
  </si>
  <si>
    <t xml:space="preserve">USSD HS </t>
  </si>
  <si>
    <t>USSD Direct Submenu Access</t>
  </si>
  <si>
    <t>USSD End of Call Notification</t>
  </si>
  <si>
    <t>USSD Tariff Switch</t>
  </si>
  <si>
    <t>USSD Product Information</t>
  </si>
  <si>
    <t>USSD Information Query such as news, movies, sports, weather, yellow page, currency update, stock market, …</t>
  </si>
  <si>
    <t>USSD Entertainment Services such as quizzes, surveys, voting, email, chat</t>
  </si>
  <si>
    <t>The solution should support the Market Research list of requirements for the USSD survey, polls and voting:</t>
  </si>
  <si>
    <t>There is no limitation to the number of characters per question.</t>
  </si>
  <si>
    <t>For the display of the questions, USSD survey allows for simple single answer/ question ex: Yes/No. As for using the rating scales, the participant must select one value from a scale of possible options. For example: 0/1/2/3/4/5/6/7/8/9/10, another example, poor/ fair/ good or excellent etc…</t>
  </si>
  <si>
    <t>To allow participants who couldn’t complete the survey properly due to the session time out, to continue the survey in order to avoid high level of incompleteness. In other words, to avoid the loss of data already filled before the session time out.</t>
  </si>
  <si>
    <t>The list of questions already created will be easy to edit or change if needed (by the administrator) when the survey is live.</t>
  </si>
  <si>
    <t>The questions will be easy to navigate especially backwards. When customer wants to go back to the previous question to do some modification.</t>
  </si>
  <si>
    <t>When customer complete the survey, then he should press on the submit button.</t>
  </si>
  <si>
    <t>The data will be saved in MIC2 data base.</t>
  </si>
  <si>
    <t>The skipping rule should be used in creating the layout of the survey to make it more flexible. For example, if the customer selects “yes” as a response to a question, then the questionnaire would automatically jump to the next relevant question.</t>
  </si>
  <si>
    <t>A brief “thank you” note should be included at the end of the survey.</t>
  </si>
  <si>
    <t>Participants can complete the survey on any type of mobile phone and without access to the internet.</t>
  </si>
  <si>
    <t>Follow-up reminders are required to ensure better sample representation.</t>
  </si>
  <si>
    <t>Real-time feedback should be achieved as a response is required immediately.</t>
  </si>
  <si>
    <t>The results / question will be displayed in counts and percentages along with a suitable chart.</t>
  </si>
  <si>
    <t>The report will be generated daily, weekly, monthly and depending on the duration of the survey.</t>
  </si>
  <si>
    <t>Detailed report per question is required including GSM #, customer name (if available), date and time etc…</t>
  </si>
  <si>
    <t xml:space="preserve">Exporting the output to PowerPoint by placing the results/ question/ slide. </t>
  </si>
  <si>
    <t>The USSD Service Inquiry is a feature that allows prepaid and postpaid users to inquire about their active services, where the USSD Gateway will provide the needed information from MIC2’s provisioning systems and/or HLR</t>
  </si>
  <si>
    <t>The USSD service is a feature that allows postpaid subscribers to reconnect/suspend their lines.</t>
  </si>
  <si>
    <t>There shall be no limit on the number of offered USSD services. The Gateway shall be scalable in terms of number of supported services.</t>
  </si>
  <si>
    <t>The Vendor shall explicitly state the capacity of the gateway in terms of USSD supported services.</t>
  </si>
  <si>
    <t>The USSD Gateway shall be able to successfully integrate and communicate with the required MIC2 network elements mentioned in this RFP and third party elements to successfully realize the above services and any new service that we might launch in the future</t>
  </si>
  <si>
    <r>
      <rPr>
        <sz val="11"/>
        <color theme="1"/>
        <rFont val="Calibri"/>
        <family val="2"/>
        <scheme val="minor"/>
      </rPr>
      <t xml:space="preserve"> Existing subscription services to be available over USSD, in brief, all data retrieval functionality, provisioning functionality, recharging functionality and account management functionality should be included.</t>
    </r>
  </si>
  <si>
    <t>The USSD Gateway shall provide the following customization features:</t>
  </si>
  <si>
    <t>USSD command format flexibility, meaning that the system shall be flexible in terms of USSD short code definition, its format, the sequence and the number of input parameters. The USSD short codes shall be customizable and configurable by the operator. There should be no restriction at all regarding the formatting, the sequence and the parameter types (either numbers, or ASCII characters, or alphanumeric).</t>
  </si>
  <si>
    <t>Activation of 3rd party services on prepaid lines: (Name Tag, Anghami, etc…) Activation/Deactivation (and if maybe check balance) of prepaid products/services: Daily Data, 2Day voice, WhatsApp bundles, prepaid social data, W&amp;T, W&amp;T minis, validity transfer, Call forward, Call Wait/Hold, recharge, 3rd party recharge, etc…)</t>
  </si>
  <si>
    <r>
      <t>Activation of 3</t>
    </r>
    <r>
      <rPr>
        <vertAlign val="superscript"/>
        <sz val="11"/>
        <color theme="1"/>
        <rFont val="Calibri"/>
        <family val="2"/>
        <scheme val="minor"/>
      </rPr>
      <t>rd</t>
    </r>
    <r>
      <rPr>
        <sz val="11"/>
        <color theme="1"/>
        <rFont val="Calibri"/>
        <family val="2"/>
        <scheme val="minor"/>
      </rPr>
      <t xml:space="preserve"> party services on postpaid lines: (Name Tag, Anghami, etc…) Activation/Deactivation (and if maybe check balance) of postpaid products/services: Call Barring, Call Forward, Call Wait/Hold, Star Package, My plan (Voice and SMS Bundles), W&amp;T bundles, W&amp;T minis, Data snack, postpaid Social Bundle, etc…)</t>
    </r>
  </si>
  <si>
    <t xml:space="preserve">Different USSD short codes for different USSD services imply that each service will have its unique flow (in terms of interaction with the network elements, e.g. provisioning system, MSC, PPAS, etc…). The focal point is the USSD Gateway which receives the short codes and appropriately dispatches the USSD messages to the correct network element. </t>
  </si>
  <si>
    <t>Each proposed service shall be fully functional and integrated with all needed network elements.</t>
  </si>
  <si>
    <t>Dimensioning, Capacity and Architecture</t>
  </si>
  <si>
    <t xml:space="preserve">The Vendor shall describe in details the hardware and software architecture of the USSD Gateway. </t>
  </si>
  <si>
    <t>The Vendor shall provide all necessary data for the proposed solution (layout, dimensions, servers, power consumption...).</t>
  </si>
  <si>
    <r>
      <rPr>
        <sz val="11"/>
        <color theme="1"/>
        <rFont val="Calibri"/>
        <family val="2"/>
        <scheme val="minor"/>
      </rPr>
      <t>The USSD Gateway shall have enough interfaces to connect to all needed entities in MIC2’s 2G/3</t>
    </r>
    <r>
      <rPr>
        <sz val="11"/>
        <color rgb="FF000000"/>
        <rFont val="Calibri"/>
        <family val="2"/>
        <scheme val="minor"/>
      </rPr>
      <t>G/4G/5G</t>
    </r>
    <r>
      <rPr>
        <sz val="11"/>
        <color rgb="FFFF0000"/>
        <rFont val="Calibri"/>
        <family val="2"/>
        <scheme val="minor"/>
      </rPr>
      <t xml:space="preserve"> </t>
    </r>
  </si>
  <si>
    <t xml:space="preserve">All Hardware requirements (network and power cables, connectors, E1 cards, device for backup…) to install, integrate, connect, and launch the service shall be provided. </t>
  </si>
  <si>
    <t>The USSD Gateway shall provide protection against overloaded situations when the number of simultaneous dialogues exceeds the maximum allowable figure. In such case, the system shall remain operational at its peak capacity without crashing.</t>
  </si>
  <si>
    <t xml:space="preserve">The Vendor shall state the capacity of the Gateway in terms of simultaneous incoming and outgoing dialogues. </t>
  </si>
  <si>
    <t xml:space="preserve">The Vendor shall explicitly state the capacity of each interface card that is used as well as the capacity of each signaling board. </t>
  </si>
  <si>
    <t xml:space="preserve">The Vendor shall describe in details the hardware and software  redundancies in the platform </t>
  </si>
  <si>
    <t>The Vendor shall specify the main performance characteristics and describe the KPI’s to measure the performance of the system.</t>
  </si>
  <si>
    <r>
      <t>o</t>
    </r>
    <r>
      <rPr>
        <sz val="11"/>
        <color theme="1"/>
        <rFont val="Calibri"/>
        <family val="2"/>
        <scheme val="minor"/>
      </rPr>
      <t>   Availability</t>
    </r>
  </si>
  <si>
    <r>
      <t>o</t>
    </r>
    <r>
      <rPr>
        <sz val="11"/>
        <color theme="1"/>
        <rFont val="Calibri"/>
        <family val="2"/>
        <scheme val="minor"/>
      </rPr>
      <t>   MTBF (mean time between failures per module)</t>
    </r>
  </si>
  <si>
    <r>
      <t>o</t>
    </r>
    <r>
      <rPr>
        <sz val="11"/>
        <color theme="1"/>
        <rFont val="Calibri"/>
        <family val="2"/>
        <scheme val="minor"/>
      </rPr>
      <t xml:space="preserve">   MTTR (mean time to repair per module) </t>
    </r>
  </si>
  <si>
    <t xml:space="preserve">No single point of failure shall exist in the architecture. </t>
  </si>
  <si>
    <t>The platform shall have 99.9999% availability, and the highest level of redundancy and reliability</t>
  </si>
  <si>
    <t>The solution design shall be done in an optimal way with the minimum use of hardware elements in order to enhance performance by limiting database accesses.</t>
  </si>
  <si>
    <t>The solution design shall be flexible in order to introduce upgrades and modifications with a minimum alteration to the system architecture.</t>
  </si>
  <si>
    <t>The solution platform shall provide scalability, load balancing and fault tolerance as detailed below:</t>
  </si>
  <si>
    <t>A.    Scalability</t>
  </si>
  <si>
    <t xml:space="preserve">The system shall be as scalable as possible in order to cope with the increasing USSD traffic demands.  Therefore, interface cards, signaling boards or even servers shall be added with ease whenever there is need in order to meet the increase in the number of simultaneous dialogues.  The system shall be able to add new hardware modules in order to allow an increase of the system’s capacity. Moreover, the system shall be able to adapt to any additional or new USSD service. In this sense, it shall explicitly state the capacity of the Gateway in terms of supported USSD services. </t>
  </si>
  <si>
    <t>The vendor shall provide a clear description on how to expand the system, what elements (SW licenses and HW) need to be added and their respective quantities. For this, the vendor shall provide a layout detailing the key elements of the end-to-end solution platform, identifying which components are the keys for such expansion.</t>
  </si>
  <si>
    <t>B.     Load balancing</t>
  </si>
  <si>
    <t xml:space="preserve">The system shall use a load balancing mechanism in order to distribute the workload evenly over the available links and to assure multilink redundancy. </t>
  </si>
  <si>
    <r>
      <t>C.</t>
    </r>
    <r>
      <rPr>
        <b/>
        <sz val="11"/>
        <color theme="1"/>
        <rFont val="Calibri"/>
        <family val="2"/>
        <scheme val="minor"/>
      </rPr>
      <t>    Fault Tolerance</t>
    </r>
  </si>
  <si>
    <t>The system shall be as resilient as possible in order to identify and respond to hardware and software failures. The system shall raise alarms whenever unexpected errors occur. Components shall have built-in fault tolerance. Failures shall be detected early, isolated, and automatic recovery shall be start immediately. The occurrence of faults in a particular component shall not affect the operation of the system as a whole.</t>
  </si>
  <si>
    <t>D.    Redundancy</t>
  </si>
  <si>
    <t xml:space="preserve">The system shall handle any failure by having redundant element in its architecture in order to ensure stability and robustness. Redundancy shall be applied to SS7/SIGTRAN links as well as to all system elements. Meaning that if any of the links or elements shuts down, the load shall automatically transfer to other active links or components to ensure service continuity with minimal loss of information. Such redundancy can be achieved by having redundant servers along with CPUs, RAMs, Ethernet Cards, signaling boards, etc… All databases should work in a cluster mode. </t>
  </si>
  <si>
    <t>The first role is for the USSD Gateway to act as the focal point in this architecture with its ability to communicate directly to all of the below mentioned network components in order to handle the USSD request from end to end and to other systems if needed.</t>
  </si>
  <si>
    <t>The second role is for the USSD Gateway to act as an intermediate component by communicating with MIC2’s existing network elements that shall handle the proper processing of the USSD request.</t>
  </si>
  <si>
    <t>The vendor is responsible for the full migration of the operator existing services (e.g RBT, 3G data, Missed call notification, etc…) that are currently offered to the user via SMS. The migration shall include:</t>
  </si>
  <si>
    <t xml:space="preserve">Development of menu for all existing services. The created menu shall be identical in terms of flow, inputs, etc… to the current service menu structure. It shall also appear transparent to the subscriber. </t>
  </si>
  <si>
    <t xml:space="preserve">Integration of the USSD Gateway with the same components as the SMS based-subscription services. The integration shall enable the existing services to be fully functional over USSD Gateway.  </t>
  </si>
  <si>
    <r>
      <rPr>
        <sz val="11"/>
        <color theme="1"/>
        <rFont val="Calibri"/>
        <family val="2"/>
        <scheme val="minor"/>
      </rPr>
      <t>The USSD Gateway shall also provide the ability to extend the USSD services, by adding USSD short codes for new services such as RBT, MCSM Sand others. Adding a new service is eventually complemented by the provision of a menu for subscription. Menu creation shall provide the functionality of  adding/deleting/modifying a new tree node or sub tree node and insert text in the menu, placing the node in the specific location within the USSD menu viewed by the subscriber relocating/shuffling the inserted text to a desired location in the menu</t>
    </r>
  </si>
  <si>
    <t>The USSD gateway should be capable of calling HTTP based APIs like Rest and SOAP and handling responses in JSON, XML or custom text formats</t>
  </si>
  <si>
    <t>USSD Gateway application provider Interface</t>
  </si>
  <si>
    <t>The platform shall be able to support any kind of interfaces (language, protocol) with the service providers:</t>
  </si>
  <si>
    <r>
      <t>§</t>
    </r>
    <r>
      <rPr>
        <sz val="7"/>
        <color theme="1"/>
        <rFont val="Calibri"/>
        <family val="2"/>
        <scheme val="minor"/>
      </rPr>
      <t xml:space="preserve">  </t>
    </r>
    <r>
      <rPr>
        <sz val="12"/>
        <color theme="1"/>
        <rFont val="Calibri"/>
        <family val="2"/>
        <scheme val="minor"/>
      </rPr>
      <t>SOAP</t>
    </r>
  </si>
  <si>
    <r>
      <t>§</t>
    </r>
    <r>
      <rPr>
        <sz val="7"/>
        <color theme="1"/>
        <rFont val="Calibri"/>
        <family val="2"/>
        <scheme val="minor"/>
      </rPr>
      <t xml:space="preserve">  </t>
    </r>
    <r>
      <rPr>
        <sz val="12"/>
        <color theme="1"/>
        <rFont val="Calibri"/>
        <family val="2"/>
        <scheme val="minor"/>
      </rPr>
      <t>HTTP/S</t>
    </r>
  </si>
  <si>
    <r>
      <t>§</t>
    </r>
    <r>
      <rPr>
        <sz val="7"/>
        <color theme="1"/>
        <rFont val="Calibri"/>
        <family val="2"/>
        <scheme val="minor"/>
      </rPr>
      <t xml:space="preserve">  </t>
    </r>
    <r>
      <rPr>
        <sz val="12"/>
        <color theme="1"/>
        <rFont val="Calibri"/>
        <family val="2"/>
        <scheme val="minor"/>
      </rPr>
      <t>XML</t>
    </r>
  </si>
  <si>
    <r>
      <t>§</t>
    </r>
    <r>
      <rPr>
        <sz val="7"/>
        <color theme="1"/>
        <rFont val="Calibri"/>
        <family val="2"/>
        <scheme val="minor"/>
      </rPr>
      <t xml:space="preserve">  </t>
    </r>
    <r>
      <rPr>
        <sz val="12"/>
        <color theme="1"/>
        <rFont val="Calibri"/>
        <family val="2"/>
        <scheme val="minor"/>
      </rPr>
      <t>LDAP</t>
    </r>
  </si>
  <si>
    <r>
      <t>§</t>
    </r>
    <r>
      <rPr>
        <sz val="7"/>
        <color theme="1"/>
        <rFont val="Calibri"/>
        <family val="2"/>
        <scheme val="minor"/>
      </rPr>
      <t xml:space="preserve">  </t>
    </r>
    <r>
      <rPr>
        <sz val="12"/>
        <color theme="1"/>
        <rFont val="Calibri"/>
        <family val="2"/>
        <scheme val="minor"/>
      </rPr>
      <t>JDBC</t>
    </r>
  </si>
  <si>
    <r>
      <t>§</t>
    </r>
    <r>
      <rPr>
        <sz val="7"/>
        <color theme="1"/>
        <rFont val="Calibri"/>
        <family val="2"/>
        <scheme val="minor"/>
      </rPr>
      <t xml:space="preserve">  </t>
    </r>
    <r>
      <rPr>
        <sz val="12"/>
        <color theme="1"/>
        <rFont val="Calibri"/>
        <family val="2"/>
        <scheme val="minor"/>
      </rPr>
      <t>SMPP</t>
    </r>
  </si>
  <si>
    <r>
      <t>§</t>
    </r>
    <r>
      <rPr>
        <sz val="7"/>
        <color theme="1"/>
        <rFont val="Calibri"/>
        <family val="2"/>
        <scheme val="minor"/>
      </rPr>
      <t xml:space="preserve">  </t>
    </r>
    <r>
      <rPr>
        <sz val="12"/>
        <color theme="1"/>
        <rFont val="Calibri"/>
        <family val="2"/>
        <scheme val="minor"/>
      </rPr>
      <t>CMID</t>
    </r>
  </si>
  <si>
    <r>
      <t>§</t>
    </r>
    <r>
      <rPr>
        <sz val="7"/>
        <color theme="1"/>
        <rFont val="Calibri"/>
        <family val="2"/>
        <scheme val="minor"/>
      </rPr>
      <t xml:space="preserve">  </t>
    </r>
    <r>
      <rPr>
        <sz val="12"/>
        <color theme="1"/>
        <rFont val="Calibri"/>
        <family val="2"/>
        <scheme val="minor"/>
      </rPr>
      <t>PL/SQL</t>
    </r>
  </si>
  <si>
    <t>Diameter</t>
  </si>
  <si>
    <t>USSD Gateway SMSC Interface</t>
  </si>
  <si>
    <t>The USSD Gateway shall be integrated with the operator existing SMSC using commonly used protocols</t>
  </si>
  <si>
    <r>
      <t>§</t>
    </r>
    <r>
      <rPr>
        <sz val="7"/>
        <color theme="1"/>
        <rFont val="Calibri"/>
        <family val="2"/>
        <scheme val="minor"/>
      </rPr>
      <t xml:space="preserve">  </t>
    </r>
    <r>
      <rPr>
        <sz val="12"/>
        <color theme="1"/>
        <rFont val="Calibri"/>
        <family val="2"/>
        <scheme val="minor"/>
      </rPr>
      <t>SMPP/IP</t>
    </r>
  </si>
  <si>
    <r>
      <t>§</t>
    </r>
    <r>
      <rPr>
        <sz val="7"/>
        <color theme="1"/>
        <rFont val="Calibri"/>
        <family val="2"/>
        <scheme val="minor"/>
      </rPr>
      <t xml:space="preserve">  </t>
    </r>
    <r>
      <rPr>
        <sz val="12"/>
        <color theme="1"/>
        <rFont val="Calibri"/>
        <family val="2"/>
        <scheme val="minor"/>
      </rPr>
      <t>HTTP</t>
    </r>
  </si>
  <si>
    <r>
      <t>§</t>
    </r>
    <r>
      <rPr>
        <sz val="7"/>
        <color theme="1"/>
        <rFont val="Calibri"/>
        <family val="2"/>
        <scheme val="minor"/>
      </rPr>
      <t xml:space="preserve">  </t>
    </r>
    <r>
      <rPr>
        <sz val="12"/>
        <color theme="1"/>
        <rFont val="Calibri"/>
        <family val="2"/>
        <scheme val="minor"/>
      </rPr>
      <t>UCP</t>
    </r>
  </si>
  <si>
    <t>The USSD Gateway shall communicate with the operator’s network elements (MSC and HLR) using standard MAP protocol. It shall work seamlessly with any Core Element vendors such as Huawei, Nokia etc</t>
  </si>
  <si>
    <t>USSD Gateway Billing System</t>
  </si>
  <si>
    <t>The USSD Gateway shall be integrated with MIC2’s billing system in order to provide charging for postpaid subscribers. The charging process is performed by generating call detail records (CDR) upon completion of transaction. These records shall include all details related USSD session like date, timestamp, service code, subscribe IMSI and MSISDN etc. These CDRs shall be stored locally and transferred to the billing system at the same time.</t>
  </si>
  <si>
    <t xml:space="preserve">A charging mechanism shall be settled within the USSD Gateway and integrated with MIC2’s billing system for each of the USSD application services. This mechanism need to be easily configured by the operator.   </t>
  </si>
  <si>
    <t>The platform shall be able to integrate with MIC2’s billing system using open protocols and standard interfaces like FTP over TCP/IP for example.</t>
  </si>
  <si>
    <t>The USSD Gateway shall be integrated with the provisioning systems for services that require modifications in the subscriber’s profile. The communication with the provisioning system can be done in two ways</t>
  </si>
  <si>
    <r>
      <rPr>
        <sz val="11"/>
        <color theme="1"/>
        <rFont val="Calibri"/>
        <family val="2"/>
        <scheme val="minor"/>
      </rPr>
      <t xml:space="preserve"> Direct single event triggered by the subscriber:  requests will arrive to the platform as Oracle JDBC</t>
    </r>
  </si>
  <si>
    <r>
      <rPr>
        <sz val="11"/>
        <color theme="1"/>
        <rFont val="Calibri"/>
        <family val="2"/>
        <scheme val="minor"/>
      </rPr>
      <t xml:space="preserve"> Single or multiple events triggered by the operator system: requests will arrive via SOAP or Batch interface</t>
    </r>
  </si>
  <si>
    <t>The platform shall provide, accept and process manual, automatic, single, and bulk provisioning requests. These requests include for instance, activation/deactivation of subscriptions, addition/removal of numbers from black/white list.</t>
  </si>
  <si>
    <t>The Vendor shall describe the provisioning method on the platform. (Available tools, APIs, interfaces, protocols, data replication, and authorization levels for users…)</t>
  </si>
  <si>
    <t>The USSD Gateway shall send a response for each provisioning request processed. The response shall include an explicit return code indicating the status of the request.</t>
  </si>
  <si>
    <t xml:space="preserve">The USSD Gateway shall generate a record in the provisioning log file for each provisioning request which is executed.  </t>
  </si>
  <si>
    <t>The platform shall save and archive provisioning records in log files for any necessary OA&amp;M purposes.  These records for provisioning requests shall be retained for a configurable amount of time. In case of Master/Slave database configuration, provisioning requests done on one DB shall be automatically propagated to the other DB.</t>
  </si>
  <si>
    <t xml:space="preserve">The vendor shall be responsible for the interoperability and full integration of the USSD Gateway in MIC2’s operational network and provide the needed interfaces and connectivity. This includes (but not limited to): </t>
  </si>
  <si>
    <t>VAS platforms</t>
  </si>
  <si>
    <t xml:space="preserve"> Billing system (NGBSS)</t>
  </si>
  <si>
    <t>Provisioning system (ESB, Web)</t>
  </si>
  <si>
    <t xml:space="preserve"> MSC</t>
  </si>
  <si>
    <t>IMS netwrok</t>
  </si>
  <si>
    <t>   HLRs</t>
  </si>
  <si>
    <t xml:space="preserve">Revenue Assurance and Fraud Management platform (RAFM) </t>
  </si>
  <si>
    <t xml:space="preserve"> Others</t>
  </si>
  <si>
    <t xml:space="preserve">The system shall have Graphical User Interface (GUI) and Command Line Interface (CLI) that the operator can use for management, configuration, administration, maintenance and monitoring purposes. Such configuration and changes should be dynamically read by the system without the need of a full restart. </t>
  </si>
  <si>
    <t>The system shall include north bound interface to provide functionalities - including but not restricted to alarms’ generation, fault detection and handling, configuration and performance management, system administration – that need to be integrated and interfaced with the INMS and Real Time Customer Experience Systems (Faults, Performance, Statistics, Configuration and Administration.</t>
  </si>
  <si>
    <t>As mentioned earlier the system shall be able to support different types of applications without any restrictions. The system shall provide a flexible and user friendly module in order to configure and manage all application related information and data. For instance, such configuration can include code viewing, manipulation, insertion and alteration. Application management also includes operations related to real-time service activation and deactivation</t>
  </si>
  <si>
    <t>The system shall provide the option of viewing and managing subscriber specific profile information and details. The user profiling data need to be stored in the USSD Gateway databases in order to use them for certain menu routing paths based on each subscriber’s profile. For instance, in the case of a prepaid subscriber, the menu item might need to check the user specific balance before proceeding to the next menu</t>
  </si>
  <si>
    <t>The operator shall be able to query the database and perform operations on it like adding, deleting records. The subscriber database shall contain a set of predefined subscriber parameters that can be configured by the operator at any time.</t>
  </si>
  <si>
    <t>The Vendor shall provide all necessary tools for the operation and maintenance of the system. The proposed equipment shall provide a local maintenance terminal in addition to the possibility of performing operation and maintenance activities remotely. The Operation and Maintenance Center shall include support and management for both Service layer and Application layer.</t>
  </si>
  <si>
    <t>The Operation and Maintenance Center shall allow global service configuration such as:</t>
  </si>
  <si>
    <t>Configuring the subscriber number ranges</t>
  </si>
  <si>
    <t xml:space="preserve"> Configuring Global Title information</t>
  </si>
  <si>
    <t xml:space="preserve"> System level black and white list</t>
  </si>
  <si>
    <t>The platform shall have a dedicated backup solution for data (user data and configurations) and platform including software installed, configuration files, databases, CDRs, logs, events, alarms, statistics…</t>
  </si>
  <si>
    <t>Backup and restore operations shall not affect the platform’s performance and availability.</t>
  </si>
  <si>
    <t>A full description of the backup and recovery procedures shall be provided.</t>
  </si>
  <si>
    <r>
      <rPr>
        <b/>
        <sz val="7"/>
        <color theme="1"/>
        <rFont val="Calibri"/>
        <family val="2"/>
        <scheme val="minor"/>
      </rPr>
      <t xml:space="preserve"> </t>
    </r>
    <r>
      <rPr>
        <b/>
        <sz val="12"/>
        <color theme="1"/>
        <rFont val="Calibri"/>
        <family val="2"/>
        <scheme val="minor"/>
      </rPr>
      <t>Load Details</t>
    </r>
  </si>
  <si>
    <t>This shows information about the system like CPU usage, memory, module status, links load, traffic management, etc.</t>
  </si>
  <si>
    <t>The administration interface should display the status (running, stopped, failed, and overloaded) of each component of the USSD Gateway</t>
  </si>
  <si>
    <t>Concurrent Request Management</t>
  </si>
  <si>
    <t>The system shall only allow a configured maximum number of concurrent requests/responses in order to preserve quality and protect USSD Gateway from congestion.</t>
  </si>
  <si>
    <t>The USSD Gateway shall have a control tool that gives the operator the ability to check the status of the gateway, the amount of traffic passing through it and the content based on the type of service. The operator will then use this tool to monitor the real-time behavior of its gateway. The information displayed through the gateway control tool can include for instance:</t>
  </si>
  <si>
    <t xml:space="preserve"> Mobile Initiated (Pull) request rate</t>
  </si>
  <si>
    <t>  Network Initiated (Push) request rate</t>
  </si>
  <si>
    <t>Mobile Initiated success/failure rate</t>
  </si>
  <si>
    <t>Network Initiated success/failure rate</t>
  </si>
  <si>
    <t>Total number of Mobile Initiated requests</t>
  </si>
  <si>
    <t>Total number of Network Initiated requests</t>
  </si>
  <si>
    <t>Logging and Statistics</t>
  </si>
  <si>
    <t>The interface shall support certain tools for logging end-to-end user session tracing. Updated dump files should be periodically generated. The platform shall provide a configurable mechanism for maintaining log files. The operation log storage time and size should be configurable by the operator. The system shall keep the operations logs for at least 3 months and shall provide a log rollover mechanism to avoid the accidental filling up of any storage space.</t>
  </si>
  <si>
    <t xml:space="preserve">Real-time logging shall be enabled in order to register various logging information including alarms, warnings, faults, errors as well as general USSD service logging. </t>
  </si>
  <si>
    <t xml:space="preserve">The USSD Gateway shall have real time statistic tool that display relevant figures over any time frame- in the form of tables and charts - including active time utilization, USSD traffic, concurrent requests and service usage. </t>
  </si>
  <si>
    <t>The statistic module shall enable different aggregation types, including time (statistics per hour, per day, or any configurable time period), subscriber classes (prepaid, postpaid, heavy users, etc…), link set and USSD short codes (particular service code or all codes). The statistical information includes but is not restricted to the following:</t>
  </si>
  <si>
    <t>Current active sessions</t>
  </si>
  <si>
    <t>User request/response</t>
  </si>
  <si>
    <t xml:space="preserve"> Application request/response</t>
  </si>
  <si>
    <t>Menu/Submenu access</t>
  </si>
  <si>
    <t>Total number of rejected requests</t>
  </si>
  <si>
    <t>Total number of requests/responses</t>
  </si>
  <si>
    <t>Peak hours traffic</t>
  </si>
  <si>
    <t>The platform shall generate customizable reports in a user friendly format (CSV, fixed length text…). Standard report functionalities shall be enabled such as:</t>
  </si>
  <si>
    <t>Sorting data</t>
  </si>
  <si>
    <t xml:space="preserve"> Editing display option</t>
  </si>
  <si>
    <t>Hiding rows/columns</t>
  </si>
  <si>
    <t>Exporting reports to Excel sheet</t>
  </si>
  <si>
    <t xml:space="preserve"> Displaying graphs and charts</t>
  </si>
  <si>
    <t>The statistical module shall be able to export the generated statistics records to an external file system, database or web site.</t>
  </si>
  <si>
    <r>
      <rPr>
        <b/>
        <sz val="7"/>
        <color theme="1"/>
        <rFont val="Calibri"/>
        <family val="2"/>
        <scheme val="minor"/>
      </rPr>
      <t xml:space="preserve"> </t>
    </r>
    <r>
      <rPr>
        <b/>
        <sz val="12"/>
        <color theme="1"/>
        <rFont val="Calibri"/>
        <family val="2"/>
        <scheme val="minor"/>
      </rPr>
      <t>Components Failure</t>
    </r>
  </si>
  <si>
    <t xml:space="preserve">The system shall be monitoring the functioning of its individual hardware and software components and keeping logs of any failing events in a structured and informing way in the form of pre-defined and/or user-defined alarms. </t>
  </si>
  <si>
    <t>Hardware: Component level</t>
  </si>
  <si>
    <t>Software: Module, links, database record level</t>
  </si>
  <si>
    <r>
      <rPr>
        <b/>
        <sz val="7"/>
        <color theme="1"/>
        <rFont val="Calibri"/>
        <family val="2"/>
        <scheme val="minor"/>
      </rPr>
      <t xml:space="preserve"> </t>
    </r>
    <r>
      <rPr>
        <b/>
        <sz val="12"/>
        <color theme="1"/>
        <rFont val="Calibri"/>
        <family val="2"/>
        <scheme val="minor"/>
      </rPr>
      <t>Fault Handling</t>
    </r>
  </si>
  <si>
    <t>The system shall be able to identify faults occurring at any level in its architecture and shall implement rules and methods (ex. Redundancy) for appropriate fault detection, prevention and correction.</t>
  </si>
  <si>
    <t>It shall also be ensured that detected failures are isolated to the lowest level in order not to block the whole system or affect any service</t>
  </si>
  <si>
    <t>The system shall perform a detailed analysis of received alarms information and be able to identify and diagnose the faults that affected the system in order to facilitate troubleshooting and thereby reducing the impact of the faults on the daily system operation and prevent future threats</t>
  </si>
  <si>
    <t xml:space="preserve">The USSD Gateway shall have the ability to properly identify errors originating from provisioning system (e.g. not enough credit, you already have the service, etc…) and send the appropriate failure USSD response to the sender explicitly stating the reason of error. </t>
  </si>
  <si>
    <t>Errors occurring from entering wrong USSD inputs from the sender side shall also be held correctly by the USSD gateway, by either returning to the previous state, or by prompting the user to enter the input again.</t>
  </si>
  <si>
    <t>Fault Reports and Alarms</t>
  </si>
  <si>
    <t>The system shall provide organized informative fault reports, alarms and statistics.</t>
  </si>
  <si>
    <t>Alarm information processing shall support information filtering, alarm confirmation, alarm clearance, alarm notification, alarm synchronization, alarm redefinition</t>
  </si>
  <si>
    <t>Pre-defined alarms as well as the user-defined alarms shall be configurable or even removable by the platform administrators</t>
  </si>
  <si>
    <t xml:space="preserve"> Communication failure, process failure, connectivity loss, hardware failure, loss of a system node, Quality of Service (QoS) failure, platform or service overload</t>
  </si>
  <si>
    <t>  Links going down (e.g. SS7 connections)</t>
  </si>
  <si>
    <t xml:space="preserve">System Congestion and out of service </t>
  </si>
  <si>
    <t xml:space="preserve"> Any network entity to which the USSD Gateway is connected becomes unavailable</t>
  </si>
  <si>
    <t>  Slowed down platform performance; for instance, when the time of a request processing or the response generation time goes beyond a given threshold</t>
  </si>
  <si>
    <t>A reference shall be available to check the meaning of alarms and the actions that need to be performed.</t>
  </si>
  <si>
    <t>Alarm filters shall be configurable to suppress particular alarm.</t>
  </si>
  <si>
    <t>Alarms shall be logged and saved for a configurable period of time.</t>
  </si>
  <si>
    <t>The platform shall also send faults/alarms reports to  an external management systems like the INMS via standard protocols like SNMP or CORBA.</t>
  </si>
  <si>
    <t>Platform shall ensure that the system recovers gracefully from power failures, meaning that all hardware and software shall return to service as before the power failure</t>
  </si>
  <si>
    <t>The vendor is responsible for the delivery of equipment based on DDP (Delivery Duty Paid) incoterms including VAT, insurance, transportation, and insurance during transportation and all related taxes and charges</t>
  </si>
  <si>
    <t>The vendor shall conduct a site survey and provide MIC2 with proposed layout drawings for MIC2’s approval prior installation. The vendor shall allow MIC2’s team to participate in his activities.</t>
  </si>
  <si>
    <t xml:space="preserve">The implementation of the equipment is the responsibility of the vendor. Pre-implementation design documents for the USSD Gateway to be provided and reviewed jointly with MIC2. </t>
  </si>
  <si>
    <t>Power consumption including peak and normal operations shall be provided with the design in addition to environmental limitations including humidity, temperature and heat generation.</t>
  </si>
  <si>
    <t>The vendor shall provide acceptance tests for the USSD Gateway including testing of individual nodes as well as the end to end Platform solution, in accordance with the provisions of the Contract of Adherence. These tests have to be reviewed and approved by MIC2. MIC2 can add any test to be performed during the acceptance test phase. Tests shall include all features and functionalities requested in this document.</t>
  </si>
  <si>
    <t>The vendor shall ensure zero impact on the network performance during and after the integration and implementation of the USSD Gateway. All activities impacting the quality of service of the existing network shall be subject to MIC2’s approval before proceeding with the work.</t>
  </si>
  <si>
    <t>Implementation
The implementation of the equipment is the responsibility of the vendor. Pre-implementation design documents for the solution to be provided and reviewed jointly with MIC2. 
Power consumption including peak and normal operations shall be provided with the design in addition to environmental limitations including humidity, temperature and heat generation.
The local presence of the vendor is required during all installation and implementation activities.</t>
  </si>
  <si>
    <t>The benefits of professional project management to the timely and successful completion of the USSD Gateway platform are paramount. In recognition of those benefits the vendor shall establish a project organization dedicated to this project. The vendor shall provide details of its project management organization and shall specifically identify a project manager who should be the focal point for all project activities. Also, the vendor should define the project management methodology approach that will be followed during the project execution.</t>
  </si>
  <si>
    <t xml:space="preserve"> Service Levels (SL) to be approved by MIC2. Service Levels shall include without limitation:</t>
  </si>
  <si>
    <t>   Gold level support during /after warranty for the USSD Gateway (Hardware and Software)</t>
  </si>
  <si>
    <t xml:space="preserve"> Repair and return time for Severity 1 – Critical problems: 1 hour</t>
  </si>
  <si>
    <t xml:space="preserve"> Repair and return time for Severity 2 – Major problems: 5 hours</t>
  </si>
  <si>
    <t xml:space="preserve"> Repair and return time for Severity 3 – Minor problems: 8 hours</t>
  </si>
  <si>
    <t xml:space="preserve"> Repair and return time for Severity 4 – Non Service impact: 24 hours</t>
  </si>
  <si>
    <t>The offer shall include, without limitations. the following key 24x7 services during and after the implementation, all in accordance with the provisions of the Contract of Adherence</t>
  </si>
  <si>
    <r>
      <t>·</t>
    </r>
    <r>
      <rPr>
        <sz val="11"/>
        <color theme="1"/>
        <rFont val="Calibri"/>
        <family val="2"/>
        <scheme val="minor"/>
      </rPr>
      <t>         Customer Service Desk</t>
    </r>
  </si>
  <si>
    <r>
      <t>·</t>
    </r>
    <r>
      <rPr>
        <sz val="11"/>
        <color theme="1"/>
        <rFont val="Calibri"/>
        <family val="2"/>
        <scheme val="minor"/>
      </rPr>
      <t>         Grade of Service</t>
    </r>
  </si>
  <si>
    <r>
      <t>·</t>
    </r>
    <r>
      <rPr>
        <sz val="11"/>
        <color theme="1"/>
        <rFont val="Calibri"/>
        <family val="2"/>
        <scheme val="minor"/>
      </rPr>
      <t>         Escalation Procedures</t>
    </r>
  </si>
  <si>
    <r>
      <t>·</t>
    </r>
    <r>
      <rPr>
        <sz val="11"/>
        <color theme="1"/>
        <rFont val="Calibri"/>
        <family val="2"/>
        <scheme val="minor"/>
      </rPr>
      <t>         Resolution Time</t>
    </r>
  </si>
  <si>
    <r>
      <t>·</t>
    </r>
    <r>
      <rPr>
        <sz val="11"/>
        <color theme="1"/>
        <rFont val="Calibri"/>
        <family val="2"/>
        <scheme val="minor"/>
      </rPr>
      <t>         Response Time</t>
    </r>
  </si>
  <si>
    <r>
      <t>·</t>
    </r>
    <r>
      <rPr>
        <sz val="11"/>
        <color theme="1"/>
        <rFont val="Calibri"/>
        <family val="2"/>
        <scheme val="minor"/>
      </rPr>
      <t>         Spare parts management &amp; replenishment</t>
    </r>
  </si>
  <si>
    <r>
      <t>·</t>
    </r>
    <r>
      <rPr>
        <sz val="11"/>
        <color theme="1"/>
        <rFont val="Calibri"/>
        <family val="2"/>
        <scheme val="minor"/>
      </rPr>
      <t>         Technical Assistance Centers</t>
    </r>
  </si>
  <si>
    <r>
      <t>·</t>
    </r>
    <r>
      <rPr>
        <sz val="11"/>
        <color theme="1"/>
        <rFont val="Calibri"/>
        <family val="2"/>
        <scheme val="minor"/>
      </rPr>
      <t>         Service Levels</t>
    </r>
  </si>
  <si>
    <r>
      <t>·</t>
    </r>
    <r>
      <rPr>
        <sz val="11"/>
        <color theme="1"/>
        <rFont val="Calibri"/>
        <family val="2"/>
        <scheme val="minor"/>
      </rPr>
      <t>         Remote Support</t>
    </r>
  </si>
  <si>
    <r>
      <t>·</t>
    </r>
    <r>
      <rPr>
        <sz val="11"/>
        <color theme="1"/>
        <rFont val="Calibri"/>
        <family val="2"/>
        <scheme val="minor"/>
      </rPr>
      <t>         Onsite and infield attendance &amp; Support upon need</t>
    </r>
  </si>
  <si>
    <t>The bidder shall indicate the necessary duration to cope with all above needed technical skills to be acquired in coordination and agreement with MIC2.</t>
  </si>
  <si>
    <t>The bidder shall provide as part of the training actual hands-on session on a testbed system</t>
  </si>
  <si>
    <t>Project Plan</t>
  </si>
  <si>
    <t>Operational review meetings between the Vendor and MIC2 will be held on a weekly basis or as may be otherwise agreed. During the operational meetings the installation activity schedules shall be discussed as well as other operational and support issues.</t>
  </si>
  <si>
    <t>Formal written progress reports are required, the format and content of these report have to be proposed by the Vendor and agreed upon with MIC2 team. The reports shall include the following in conformance with the attached Contract of Adherence:</t>
  </si>
  <si>
    <r>
      <t>·</t>
    </r>
    <r>
      <rPr>
        <sz val="11"/>
        <color theme="1"/>
        <rFont val="Calibri"/>
        <family val="2"/>
        <scheme val="minor"/>
      </rPr>
      <t>         Contract status (including any amendments to the Contract).</t>
    </r>
  </si>
  <si>
    <r>
      <t>·</t>
    </r>
    <r>
      <rPr>
        <sz val="11"/>
        <color theme="1"/>
        <rFont val="Calibri"/>
        <family val="2"/>
        <scheme val="minor"/>
      </rPr>
      <t>         Equipment delivery status.</t>
    </r>
  </si>
  <si>
    <r>
      <t>·</t>
    </r>
    <r>
      <rPr>
        <sz val="11"/>
        <color theme="1"/>
        <rFont val="Calibri"/>
        <family val="2"/>
        <scheme val="minor"/>
      </rPr>
      <t>         Installation status, including activities, problems, acceptance, pending issues, dependencies, etc.</t>
    </r>
  </si>
  <si>
    <r>
      <t>·</t>
    </r>
    <r>
      <rPr>
        <sz val="11"/>
        <color theme="1"/>
        <rFont val="Calibri"/>
        <family val="2"/>
        <scheme val="minor"/>
      </rPr>
      <t>         Technical status, covering areas of technical significance only (interfacing, integration, etc).</t>
    </r>
  </si>
  <si>
    <r>
      <t>·</t>
    </r>
    <r>
      <rPr>
        <sz val="11"/>
        <color theme="1"/>
        <rFont val="Calibri"/>
        <family val="2"/>
        <scheme val="minor"/>
      </rPr>
      <t>         Content availability and content management progress report.</t>
    </r>
  </si>
  <si>
    <r>
      <t>·</t>
    </r>
    <r>
      <rPr>
        <sz val="11"/>
        <color theme="1"/>
        <rFont val="Calibri"/>
        <family val="2"/>
        <scheme val="minor"/>
      </rPr>
      <t>         Project risks if any.</t>
    </r>
  </si>
  <si>
    <t>The bidder shall indicate the years of experience in the USSD messaging and VAS platforms</t>
  </si>
  <si>
    <t>General integration</t>
  </si>
  <si>
    <r>
      <rPr>
        <b/>
        <sz val="11"/>
        <color theme="1"/>
        <rFont val="Calibri"/>
        <family val="2"/>
        <scheme val="minor"/>
      </rPr>
      <t xml:space="preserve"> Interoperability</t>
    </r>
  </si>
  <si>
    <t xml:space="preserve">A scalable platform when dimensioning the USSD Gateway. Currently MIC2 requires the system to support 500 transactions per second. Scalability means that the capacity in terms of concurrent simultaneous dialogues can be easily increased by either adding additional software and/or minimum hardware to give the required future capacity without having to change the existing equipment or swapping it. </t>
  </si>
  <si>
    <t xml:space="preserve"> Currently MIC2 requires the USSD Gateway to support 500 transactions per second.</t>
  </si>
  <si>
    <t xml:space="preserve">Currently MIC2 requires the system to support 500 transactions per second. </t>
  </si>
  <si>
    <t>Vendor to provide 3 different type of devices for testing purposes (iPhone, Samsung and Huawei) and laptops for system implementation and operation support</t>
  </si>
  <si>
    <t>The vendor shall present his five year roadmap for future features and services</t>
  </si>
  <si>
    <t>The bidder shall provide at least five valid references with similar successful deployments and number of subscribers in the form of a certificate with the company stamp. (This is to be provided from the mobile operator signed and certified by the officials of the company whereby name, role, contact details are clearly provided. The references shall be considered valid provided the mobile operators mentioned are in operation for the period mentioned above. References shall also mention performance of the software and hardware products. In addition to the network elements supplied and installed.) (N/B: to be counted as a successful project, the solution needs to be successfully implemented for at least 3 years from the date of submitting the tender)</t>
  </si>
  <si>
    <t>The solution shall allow generation of: Audit trails and logging of user access and activities.</t>
  </si>
  <si>
    <t>A configurable automated process SHALL be implemented to send log files or defined logged event to a security log server (Qradar)</t>
  </si>
  <si>
    <t>All system modifications SHALL be logged including the modified components and the user who performed the modifications.</t>
  </si>
  <si>
    <t>The system shall be able to define specific log requirements for critical systems, files or folders.</t>
  </si>
  <si>
    <t>Network Elements</t>
  </si>
  <si>
    <t>Access services (e.g. SSH, HTTPS, RPC) shall be exclusively bound to the interface they are going to be serving. and NOT to all interfaces</t>
  </si>
  <si>
    <t>Ports allowed for a particular service use shall not be reused for other purposes without explicitly being detailed in the design documentation.</t>
  </si>
  <si>
    <t>Data traffic between layers shall be separated by firewalls.</t>
  </si>
  <si>
    <t>Patch Management</t>
  </si>
  <si>
    <t>All system components shall be installed with or updated to the latest stable version with all security patches applied.</t>
  </si>
  <si>
    <t>Solution should be fully on-prem</t>
  </si>
  <si>
    <t>Vulnerability</t>
  </si>
  <si>
    <t xml:space="preserve">The solution must maintain detailed logs of all access per user and changes 
The solution shall allow generation of: Audit trails and logging of user access and activities.
The solution must record all users activities on the application level
Event logs must contain minimum the following: Source IP,  Destination IP, username, access protocol (rdp, ssh, web), destination IP, actions executed.
</t>
  </si>
  <si>
    <t xml:space="preserve">The following events shall be logged at each level:
a) successful logins (log-in and out)
b) failed login attempts. system must lock the account after multiple login failures.
c) privilege escalation attempts (e.g. switch user on privileged accounts)
d) rejected connections
e) violations of access restrictions
f) manipulation attempts (e.g. shutdown of the system, modification of system time)
g) creation or modification of user accounts
h) access to the security logs
i) attempts to modify the security policy
</t>
  </si>
  <si>
    <t xml:space="preserve">The Bidder shall accept that MIC2 runs a vulnerability scan on the proposed solution prior to issuing the acceptance and in case any vulnerability is found, the Bidder undertakes to take the necessary actions to remedy such vulnerability within 30 days from its notification.  </t>
  </si>
  <si>
    <t>Bidder should provide different levels of training on how to use the system efficiently and effectively</t>
  </si>
  <si>
    <t>The advanced certified training shall cover all areas: solution architecture, HW &amp; SW, dimensioning or planning, integration, provisioning, troubleshooting &amp; reporting.</t>
  </si>
  <si>
    <t>The bidder to specify exactly the training for USSD attendees</t>
  </si>
  <si>
    <t xml:space="preserve">Training material to be provided after each training course and should be clear and complete. </t>
  </si>
  <si>
    <t>The bidder shall provide the needed training material in soft copy.</t>
  </si>
  <si>
    <t xml:space="preserve">The bidder shall describe the training center organization and give the names and qualifications of the trainers. </t>
  </si>
  <si>
    <t>Demonstration</t>
  </si>
  <si>
    <t>Technical presentation</t>
  </si>
  <si>
    <t>Live demonstration on a testbed or on a live operating network</t>
  </si>
  <si>
    <t>To demonstrate the capability of the solution, within the allocated time</t>
  </si>
  <si>
    <t>Demo should cover the points mentioned in the technical specification requirements</t>
  </si>
  <si>
    <t>Any addition or extra points provided during the demo</t>
  </si>
  <si>
    <t xml:space="preserve"> Provisioning/ ESB</t>
  </si>
  <si>
    <t xml:space="preserve">The USSD Gateway shall communicate with Touch APIs for services that require modifications in the subscriber’s profile or add and delete services. </t>
  </si>
  <si>
    <t>The USSD Gateway shall send a response for each API request processed. The response shall include an explicit return code indicating the status of the request.</t>
  </si>
  <si>
    <t xml:space="preserve">Advanced certified training (outside touch) to include accommodation and travel costs (5). 
Vendor to specify training location – duration and courses to be provided.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</si>
</sst>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Red]0"/>
  </numFmts>
  <fonts count="20" x14ac:knownFonts="1">
    <font>
      <sz val="11"/>
      <color theme="1"/>
      <name val="Calibri"/>
      <family val="2"/>
      <scheme val="minor"/>
    </font>
    <font>
      <sz val="11"/>
      <color theme="0"/>
      <name val="Calibri"/>
      <family val="2"/>
      <scheme val="minor"/>
    </font>
    <font>
      <sz val="10"/>
      <name val="Arial"/>
      <family val="2"/>
    </font>
    <font>
      <sz val="11"/>
      <color theme="1"/>
      <name val="Calibri"/>
      <family val="2"/>
      <scheme val="minor"/>
    </font>
    <font>
      <b/>
      <sz val="11"/>
      <color rgb="FFC00000"/>
      <name val="Calibri"/>
      <family val="2"/>
      <scheme val="minor"/>
    </font>
    <font>
      <b/>
      <sz val="11"/>
      <color theme="1"/>
      <name val="Calibri"/>
      <family val="2"/>
      <scheme val="minor"/>
    </font>
    <font>
      <b/>
      <sz val="11"/>
      <color theme="0"/>
      <name val="Calibri"/>
      <family val="2"/>
      <scheme val="minor"/>
    </font>
    <font>
      <b/>
      <sz val="12"/>
      <color theme="4" tint="-0.249977111117893"/>
      <name val="Calibri"/>
      <family val="2"/>
      <scheme val="minor"/>
    </font>
    <font>
      <sz val="11"/>
      <name val="Calibri"/>
      <family val="2"/>
      <scheme val="minor"/>
    </font>
    <font>
      <b/>
      <sz val="11"/>
      <name val="Calibri"/>
      <family val="2"/>
      <scheme val="minor"/>
    </font>
    <font>
      <sz val="10"/>
      <name val="Arial"/>
      <family val="2"/>
    </font>
    <font>
      <sz val="11"/>
      <color rgb="FFFF0000"/>
      <name val="Calibri"/>
      <family val="2"/>
      <scheme val="minor"/>
    </font>
    <font>
      <sz val="11"/>
      <color rgb="FF000000"/>
      <name val="Calibri"/>
      <family val="2"/>
      <scheme val="minor"/>
    </font>
    <font>
      <strike/>
      <sz val="11"/>
      <color rgb="FF000000"/>
      <name val="Calibri"/>
      <family val="2"/>
      <scheme val="minor"/>
    </font>
    <font>
      <sz val="7"/>
      <color theme="1"/>
      <name val="Calibri"/>
      <family val="2"/>
      <scheme val="minor"/>
    </font>
    <font>
      <sz val="12"/>
      <color theme="1"/>
      <name val="Calibri"/>
      <family val="2"/>
      <scheme val="minor"/>
    </font>
    <font>
      <b/>
      <i/>
      <sz val="11"/>
      <color theme="1"/>
      <name val="Calibri"/>
      <family val="2"/>
      <scheme val="minor"/>
    </font>
    <font>
      <vertAlign val="superscript"/>
      <sz val="11"/>
      <color theme="1"/>
      <name val="Calibri"/>
      <family val="2"/>
      <scheme val="minor"/>
    </font>
    <font>
      <b/>
      <sz val="7"/>
      <color theme="1"/>
      <name val="Calibri"/>
      <family val="2"/>
      <scheme val="minor"/>
    </font>
    <font>
      <b/>
      <sz val="12"/>
      <color theme="1"/>
      <name val="Calibri"/>
      <family val="2"/>
      <scheme val="minor"/>
    </font>
  </fonts>
  <fills count="10">
    <fill>
      <patternFill patternType="none"/>
    </fill>
    <fill>
      <patternFill patternType="gray125"/>
    </fill>
    <fill>
      <patternFill patternType="solid">
        <fgColor theme="0"/>
        <bgColor indexed="64"/>
      </patternFill>
    </fill>
    <fill>
      <gradientFill degree="90">
        <stop position="0">
          <color rgb="FFFFFFFF"/>
        </stop>
        <stop position="0.5">
          <color theme="0" tint="-0.1490218817712943"/>
        </stop>
        <stop position="1">
          <color rgb="FFFFFFFF"/>
        </stop>
      </gradientFill>
    </fill>
    <fill>
      <patternFill patternType="solid">
        <fgColor theme="4" tint="0.79998168889431442"/>
        <bgColor indexed="64"/>
      </patternFill>
    </fill>
    <fill>
      <patternFill patternType="solid">
        <fgColor theme="8" tint="-0.249977111117893"/>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4"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theme="1"/>
      </bottom>
      <diagonal/>
    </border>
    <border>
      <left style="thin">
        <color indexed="64"/>
      </left>
      <right style="thin">
        <color indexed="64"/>
      </right>
      <top style="thin">
        <color theme="1"/>
      </top>
      <bottom style="thin">
        <color indexed="64"/>
      </bottom>
      <diagonal/>
    </border>
  </borders>
  <cellStyleXfs count="8">
    <xf numFmtId="0" fontId="0" fillId="0" borderId="0"/>
    <xf numFmtId="0" fontId="2" fillId="0" borderId="0"/>
    <xf numFmtId="0" fontId="1" fillId="3" borderId="1">
      <alignment vertical="center" wrapText="1"/>
    </xf>
    <xf numFmtId="9" fontId="3" fillId="0" borderId="0" applyFont="0" applyFill="0" applyBorder="0" applyAlignment="0" applyProtection="0"/>
    <xf numFmtId="0" fontId="2" fillId="0" borderId="0"/>
    <xf numFmtId="0" fontId="10" fillId="0" borderId="0"/>
    <xf numFmtId="0" fontId="2" fillId="0" borderId="0"/>
    <xf numFmtId="0" fontId="3" fillId="0" borderId="0"/>
  </cellStyleXfs>
  <cellXfs count="82">
    <xf numFmtId="0" fontId="0" fillId="0" borderId="0" xfId="0"/>
    <xf numFmtId="0" fontId="0" fillId="2" borderId="0" xfId="0" applyFill="1"/>
    <xf numFmtId="0" fontId="0" fillId="0" borderId="0" xfId="0" applyAlignment="1">
      <alignment wrapText="1"/>
    </xf>
    <xf numFmtId="0" fontId="0" fillId="0" borderId="0" xfId="0" applyAlignment="1">
      <alignment horizontal="center" vertical="center"/>
    </xf>
    <xf numFmtId="0" fontId="5" fillId="6" borderId="1" xfId="0" applyFont="1" applyFill="1" applyBorder="1" applyAlignment="1">
      <alignment wrapText="1"/>
    </xf>
    <xf numFmtId="0" fontId="9" fillId="6" borderId="1" xfId="0" applyFont="1" applyFill="1" applyBorder="1" applyAlignment="1">
      <alignment horizontal="left" vertical="center" wrapText="1"/>
    </xf>
    <xf numFmtId="0" fontId="0" fillId="5" borderId="3" xfId="0" applyFont="1" applyFill="1" applyBorder="1" applyAlignment="1">
      <alignment horizontal="center" vertical="center" wrapText="1"/>
    </xf>
    <xf numFmtId="0" fontId="0" fillId="0" borderId="1" xfId="0" applyFill="1" applyBorder="1" applyAlignment="1">
      <alignment horizontal="center" vertical="center"/>
    </xf>
    <xf numFmtId="10" fontId="4" fillId="4" borderId="1" xfId="3" applyNumberFormat="1" applyFont="1" applyFill="1" applyBorder="1" applyAlignment="1">
      <alignment horizontal="center" vertical="center"/>
    </xf>
    <xf numFmtId="9" fontId="4" fillId="4" borderId="1" xfId="3" applyNumberFormat="1" applyFont="1" applyFill="1" applyBorder="1" applyAlignment="1">
      <alignment horizontal="center" vertical="center"/>
    </xf>
    <xf numFmtId="0" fontId="0" fillId="7" borderId="1" xfId="0" applyFill="1" applyBorder="1" applyAlignment="1">
      <alignment horizontal="center" vertical="center"/>
    </xf>
    <xf numFmtId="9" fontId="7" fillId="7" borderId="1" xfId="0" applyNumberFormat="1" applyFont="1" applyFill="1" applyBorder="1" applyAlignment="1">
      <alignment horizontal="center" vertical="center" wrapText="1"/>
    </xf>
    <xf numFmtId="0" fontId="0" fillId="0" borderId="1" xfId="0" applyFill="1" applyBorder="1" applyAlignment="1">
      <alignment vertical="center" wrapText="1"/>
    </xf>
    <xf numFmtId="0" fontId="0" fillId="0" borderId="1" xfId="0" applyFill="1" applyBorder="1" applyAlignment="1">
      <alignment wrapText="1"/>
    </xf>
    <xf numFmtId="10" fontId="0" fillId="0" borderId="0" xfId="0" applyNumberFormat="1"/>
    <xf numFmtId="0" fontId="0" fillId="0" borderId="1" xfId="0" applyFont="1" applyBorder="1" applyAlignment="1">
      <alignment wrapText="1"/>
    </xf>
    <xf numFmtId="0" fontId="12" fillId="0" borderId="1" xfId="0" applyFont="1" applyBorder="1" applyAlignment="1">
      <alignment wrapText="1"/>
    </xf>
    <xf numFmtId="0" fontId="15" fillId="0" borderId="1" xfId="0" applyFont="1" applyBorder="1" applyAlignment="1">
      <alignment wrapText="1"/>
    </xf>
    <xf numFmtId="0" fontId="16" fillId="0" borderId="1" xfId="0" applyFont="1" applyBorder="1" applyAlignment="1">
      <alignment wrapText="1"/>
    </xf>
    <xf numFmtId="0" fontId="16" fillId="0" borderId="1" xfId="0" applyFont="1" applyFill="1" applyBorder="1"/>
    <xf numFmtId="0" fontId="7" fillId="7" borderId="1" xfId="0" applyFont="1" applyFill="1" applyBorder="1" applyAlignment="1">
      <alignment vertical="center" wrapText="1"/>
    </xf>
    <xf numFmtId="0" fontId="0" fillId="0" borderId="1" xfId="0" applyFont="1" applyFill="1" applyBorder="1" applyAlignment="1">
      <alignment horizontal="justify" vertical="center"/>
    </xf>
    <xf numFmtId="0" fontId="0" fillId="0" borderId="1" xfId="0" applyFont="1" applyFill="1" applyBorder="1" applyAlignment="1">
      <alignment wrapText="1"/>
    </xf>
    <xf numFmtId="0" fontId="9" fillId="0" borderId="1" xfId="0" applyFont="1" applyFill="1" applyBorder="1" applyAlignment="1">
      <alignment horizontal="left" vertical="center" wrapText="1"/>
    </xf>
    <xf numFmtId="10" fontId="5" fillId="7" borderId="1" xfId="0" applyNumberFormat="1" applyFont="1" applyFill="1" applyBorder="1" applyAlignment="1">
      <alignment horizontal="center" vertical="center"/>
    </xf>
    <xf numFmtId="9" fontId="9" fillId="7" borderId="1" xfId="0" applyNumberFormat="1" applyFont="1" applyFill="1" applyBorder="1" applyAlignment="1">
      <alignment horizontal="center" vertical="center" wrapText="1"/>
    </xf>
    <xf numFmtId="0" fontId="1" fillId="5" borderId="2" xfId="0" applyFont="1" applyFill="1" applyBorder="1" applyAlignment="1">
      <alignment horizontal="center" vertical="center" wrapText="1"/>
    </xf>
    <xf numFmtId="0" fontId="5" fillId="6" borderId="1" xfId="0" applyFont="1" applyFill="1" applyBorder="1" applyAlignment="1">
      <alignment horizontal="center" wrapText="1"/>
    </xf>
    <xf numFmtId="0" fontId="0" fillId="0" borderId="1" xfId="0" applyFill="1" applyBorder="1" applyAlignment="1">
      <alignment horizontal="center" vertical="top"/>
    </xf>
    <xf numFmtId="0" fontId="0" fillId="0" borderId="1" xfId="0" quotePrefix="1" applyBorder="1" applyAlignment="1">
      <alignment horizontal="center" wrapText="1"/>
    </xf>
    <xf numFmtId="0" fontId="0" fillId="0" borderId="1" xfId="0" applyBorder="1" applyAlignment="1">
      <alignment horizontal="center" wrapText="1"/>
    </xf>
    <xf numFmtId="0" fontId="5" fillId="0" borderId="1" xfId="0" applyFont="1" applyFill="1" applyBorder="1" applyAlignment="1">
      <alignment horizontal="center" wrapText="1"/>
    </xf>
    <xf numFmtId="0" fontId="9" fillId="0"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8" fillId="2" borderId="1" xfId="0" applyFont="1" applyFill="1" applyBorder="1" applyAlignment="1">
      <alignment horizontal="center" vertical="top" wrapText="1"/>
    </xf>
    <xf numFmtId="0" fontId="8" fillId="0"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0" borderId="1" xfId="0" applyFont="1" applyFill="1" applyBorder="1" applyAlignment="1">
      <alignment horizontal="center" wrapText="1"/>
    </xf>
    <xf numFmtId="0" fontId="0" fillId="9" borderId="1" xfId="0" applyFill="1" applyBorder="1" applyAlignment="1">
      <alignment horizontal="center" vertical="top"/>
    </xf>
    <xf numFmtId="0" fontId="7"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0" xfId="0" applyAlignment="1">
      <alignment horizontal="center" wrapText="1"/>
    </xf>
    <xf numFmtId="0" fontId="0" fillId="5" borderId="4" xfId="0" applyFont="1" applyFill="1" applyBorder="1" applyAlignment="1">
      <alignment horizontal="center" vertical="center" wrapText="1"/>
    </xf>
    <xf numFmtId="0" fontId="1" fillId="5" borderId="6" xfId="0" applyFont="1" applyFill="1" applyBorder="1" applyAlignment="1">
      <alignment horizontal="right" vertical="center" wrapText="1"/>
    </xf>
    <xf numFmtId="0" fontId="16" fillId="0" borderId="7" xfId="0" applyFont="1" applyBorder="1" applyAlignment="1">
      <alignment horizontal="justify" vertical="center"/>
    </xf>
    <xf numFmtId="0" fontId="5" fillId="0" borderId="7" xfId="0" applyFont="1" applyBorder="1" applyAlignment="1">
      <alignment horizontal="justify" vertical="center"/>
    </xf>
    <xf numFmtId="0" fontId="15" fillId="0" borderId="7" xfId="0" applyFont="1" applyFill="1" applyBorder="1" applyAlignment="1">
      <alignment horizontal="justify" vertical="center"/>
    </xf>
    <xf numFmtId="0" fontId="19" fillId="8" borderId="7" xfId="0" applyFont="1" applyFill="1" applyBorder="1" applyAlignment="1">
      <alignment horizontal="justify" vertical="center"/>
    </xf>
    <xf numFmtId="0" fontId="19" fillId="0" borderId="7" xfId="0" applyFont="1" applyBorder="1" applyAlignment="1">
      <alignment horizontal="justify" vertical="center"/>
    </xf>
    <xf numFmtId="0" fontId="0" fillId="0" borderId="7" xfId="0" applyFill="1" applyBorder="1" applyAlignment="1">
      <alignment vertical="center"/>
    </xf>
    <xf numFmtId="0" fontId="7" fillId="7" borderId="6" xfId="0" applyFont="1" applyFill="1" applyBorder="1"/>
    <xf numFmtId="0" fontId="1" fillId="5" borderId="4" xfId="0" applyFont="1" applyFill="1" applyBorder="1" applyAlignment="1">
      <alignment horizontal="right" vertical="center" wrapText="1"/>
    </xf>
    <xf numFmtId="0" fontId="1" fillId="5" borderId="8" xfId="0" applyFont="1" applyFill="1" applyBorder="1" applyAlignment="1">
      <alignment horizontal="right" vertical="center" wrapText="1"/>
    </xf>
    <xf numFmtId="0" fontId="5" fillId="6" borderId="10" xfId="0" applyFont="1" applyFill="1" applyBorder="1" applyAlignment="1">
      <alignment wrapText="1"/>
    </xf>
    <xf numFmtId="0" fontId="5" fillId="6" borderId="10" xfId="0" applyFont="1" applyFill="1" applyBorder="1" applyAlignment="1">
      <alignment horizontal="center" wrapText="1"/>
    </xf>
    <xf numFmtId="9" fontId="7" fillId="7" borderId="9" xfId="0" applyNumberFormat="1" applyFont="1" applyFill="1" applyBorder="1" applyAlignment="1">
      <alignment horizontal="center" vertical="center" wrapText="1"/>
    </xf>
    <xf numFmtId="9" fontId="0" fillId="7" borderId="10" xfId="0" applyNumberFormat="1" applyFill="1" applyBorder="1" applyAlignment="1">
      <alignment horizontal="center" vertical="center"/>
    </xf>
    <xf numFmtId="9" fontId="5" fillId="7" borderId="1" xfId="0" applyNumberFormat="1" applyFont="1" applyFill="1" applyBorder="1" applyAlignment="1">
      <alignment horizontal="center" vertical="center" wrapText="1"/>
    </xf>
    <xf numFmtId="9" fontId="5" fillId="7" borderId="1" xfId="0" applyNumberFormat="1" applyFont="1" applyFill="1" applyBorder="1" applyAlignment="1">
      <alignment horizontal="center" vertical="center"/>
    </xf>
    <xf numFmtId="0" fontId="8" fillId="7" borderId="1" xfId="0" applyFont="1" applyFill="1" applyBorder="1" applyAlignment="1">
      <alignment horizontal="center" vertical="center" wrapText="1"/>
    </xf>
    <xf numFmtId="9" fontId="0" fillId="7" borderId="1" xfId="0" applyNumberFormat="1" applyFont="1" applyFill="1" applyBorder="1" applyAlignment="1">
      <alignment horizontal="center" vertical="center" wrapText="1"/>
    </xf>
    <xf numFmtId="9" fontId="0" fillId="7" borderId="1" xfId="0" applyNumberFormat="1" applyFill="1" applyBorder="1" applyAlignment="1">
      <alignment horizontal="center" vertical="center"/>
    </xf>
    <xf numFmtId="10" fontId="9" fillId="7" borderId="1" xfId="0" applyNumberFormat="1" applyFont="1" applyFill="1" applyBorder="1" applyAlignment="1">
      <alignment horizontal="center" vertical="center" wrapText="1"/>
    </xf>
    <xf numFmtId="10" fontId="7" fillId="7" borderId="9" xfId="0" applyNumberFormat="1" applyFont="1" applyFill="1" applyBorder="1" applyAlignment="1">
      <alignment horizontal="center" vertical="center" wrapText="1"/>
    </xf>
    <xf numFmtId="10" fontId="7" fillId="7" borderId="10" xfId="0" applyNumberFormat="1" applyFont="1" applyFill="1" applyBorder="1" applyAlignment="1">
      <alignment horizontal="center" vertical="center" wrapText="1"/>
    </xf>
    <xf numFmtId="10" fontId="7" fillId="7" borderId="1" xfId="0" applyNumberFormat="1" applyFont="1" applyFill="1" applyBorder="1" applyAlignment="1">
      <alignment horizontal="center" vertical="center" wrapText="1"/>
    </xf>
    <xf numFmtId="0" fontId="5" fillId="7" borderId="1" xfId="0" applyFont="1" applyFill="1" applyBorder="1" applyAlignment="1">
      <alignment horizontal="center" vertical="center"/>
    </xf>
    <xf numFmtId="0" fontId="7" fillId="2" borderId="6" xfId="0" applyFont="1" applyFill="1" applyBorder="1"/>
    <xf numFmtId="0" fontId="15" fillId="2" borderId="6" xfId="0" applyFont="1" applyFill="1" applyBorder="1"/>
    <xf numFmtId="164" fontId="7" fillId="7" borderId="1" xfId="0" applyNumberFormat="1" applyFont="1" applyFill="1" applyBorder="1" applyAlignment="1">
      <alignment horizontal="center" vertical="center" wrapText="1"/>
    </xf>
    <xf numFmtId="164" fontId="5" fillId="7" borderId="1" xfId="0" applyNumberFormat="1" applyFont="1" applyFill="1" applyBorder="1" applyAlignment="1">
      <alignment horizontal="center" vertical="center"/>
    </xf>
    <xf numFmtId="0" fontId="0" fillId="0" borderId="1" xfId="0" applyFont="1" applyFill="1" applyBorder="1" applyAlignment="1">
      <alignment horizontal="center" wrapText="1"/>
    </xf>
    <xf numFmtId="0" fontId="0" fillId="0" borderId="1" xfId="0" applyFont="1" applyBorder="1" applyAlignment="1">
      <alignment vertical="top" wrapText="1"/>
    </xf>
    <xf numFmtId="0" fontId="16" fillId="0" borderId="1" xfId="0" applyFont="1" applyBorder="1"/>
    <xf numFmtId="0" fontId="0" fillId="0" borderId="1" xfId="0" applyFont="1" applyBorder="1"/>
    <xf numFmtId="0" fontId="7" fillId="7" borderId="1" xfId="0" applyFont="1" applyFill="1" applyBorder="1"/>
    <xf numFmtId="0" fontId="15" fillId="2" borderId="1" xfId="0" applyFont="1" applyFill="1" applyBorder="1"/>
    <xf numFmtId="9" fontId="7" fillId="7" borderId="1" xfId="0" applyNumberFormat="1" applyFont="1" applyFill="1" applyBorder="1"/>
    <xf numFmtId="10" fontId="7" fillId="7" borderId="1" xfId="0" applyNumberFormat="1" applyFont="1" applyFill="1" applyBorder="1" applyAlignment="1">
      <alignment horizontal="center" vertical="center"/>
    </xf>
    <xf numFmtId="0" fontId="8" fillId="0" borderId="1" xfId="0" applyFont="1" applyBorder="1" applyAlignment="1">
      <alignment wrapText="1"/>
    </xf>
    <xf numFmtId="0" fontId="6" fillId="5" borderId="3" xfId="0" applyFont="1" applyFill="1" applyBorder="1" applyAlignment="1">
      <alignment horizontal="center" vertical="center"/>
    </xf>
    <xf numFmtId="0" fontId="6" fillId="5" borderId="5" xfId="0" applyFont="1" applyFill="1" applyBorder="1" applyAlignment="1">
      <alignment horizontal="center" vertical="center"/>
    </xf>
  </cellXfs>
  <cellStyles count="8">
    <cellStyle name="_x000a_bidires=100_x000d_" xfId="6"/>
    <cellStyle name="Normal" xfId="0" builtinId="0"/>
    <cellStyle name="Normal 2" xfId="4"/>
    <cellStyle name="Normal 2 2" xfId="7"/>
    <cellStyle name="Normal 3" xfId="1"/>
    <cellStyle name="Normal 3 2" xfId="5"/>
    <cellStyle name="Percent" xfId="3" builtinId="5"/>
    <cellStyle name="Style 1" xfId="2"/>
  </cellStyles>
  <dxfs count="0"/>
  <tableStyles count="0" defaultTableStyle="TableStyleMedium2" defaultPivotStyle="PivotStyleLight16"/>
  <colors>
    <mruColors>
      <color rgb="FF33CCFF"/>
      <color rgb="FFFFCCFF"/>
      <color rgb="FFCC99FF"/>
      <color rgb="FF969696"/>
      <color rgb="FFFF0066"/>
      <color rgb="FFFF5050"/>
      <color rgb="FF9933FF"/>
      <color rgb="FF99FF66"/>
      <color rgb="FF99FF33"/>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4:H393"/>
  <sheetViews>
    <sheetView tabSelected="1" zoomScale="80" zoomScaleNormal="80" workbookViewId="0">
      <pane ySplit="7" topLeftCell="A8" activePane="bottomLeft" state="frozen"/>
      <selection pane="bottomLeft" activeCell="B2" sqref="B2"/>
    </sheetView>
  </sheetViews>
  <sheetFormatPr defaultRowHeight="15" outlineLevelRow="2" x14ac:dyDescent="0.25"/>
  <cols>
    <col min="3" max="3" width="83.5703125" style="2" customWidth="1"/>
    <col min="4" max="4" width="13.42578125" style="41" customWidth="1"/>
    <col min="5" max="5" width="6.28515625" style="3" bestFit="1" customWidth="1"/>
    <col min="6" max="6" width="19.28515625" style="3" customWidth="1"/>
  </cols>
  <sheetData>
    <row r="4" spans="2:8" x14ac:dyDescent="0.25">
      <c r="B4" s="51"/>
      <c r="C4" s="42"/>
      <c r="D4" s="6"/>
      <c r="E4" s="80"/>
      <c r="F4" s="81"/>
    </row>
    <row r="5" spans="2:8" x14ac:dyDescent="0.25">
      <c r="B5" s="52"/>
      <c r="C5" s="43"/>
      <c r="D5" s="26"/>
      <c r="E5" s="8"/>
      <c r="F5" s="8" t="s">
        <v>34</v>
      </c>
    </row>
    <row r="6" spans="2:8" x14ac:dyDescent="0.25">
      <c r="B6" s="43"/>
      <c r="C6" s="43"/>
      <c r="D6" s="26"/>
      <c r="E6" s="9">
        <f>SUM(E7,E157,E185,E241,E320, E329,E358,E369,E378,E388)</f>
        <v>1.0000000000000002</v>
      </c>
      <c r="F6" s="8">
        <f>SUM(F7,F157,F185,F241,F320,F329,F358,F369,F378)</f>
        <v>0</v>
      </c>
      <c r="G6" s="14"/>
      <c r="H6" s="14"/>
    </row>
    <row r="7" spans="2:8" ht="15.75" x14ac:dyDescent="0.25">
      <c r="B7" s="50"/>
      <c r="C7" s="50" t="s">
        <v>7</v>
      </c>
      <c r="D7" s="50"/>
      <c r="E7" s="55">
        <v>0.25</v>
      </c>
      <c r="F7" s="63">
        <f>SUM(F8,F31,F69)*E7</f>
        <v>0</v>
      </c>
      <c r="G7" s="14"/>
      <c r="H7" s="14"/>
    </row>
    <row r="8" spans="2:8" ht="15.75" outlineLevel="1" x14ac:dyDescent="0.25">
      <c r="B8" s="50"/>
      <c r="C8" s="53" t="s">
        <v>35</v>
      </c>
      <c r="D8" s="54"/>
      <c r="E8" s="56">
        <v>0.3</v>
      </c>
      <c r="F8" s="64">
        <f>SUMPRODUCT(D9:D30,F9:F30)/SUM(D9:D30)*E8/2</f>
        <v>0</v>
      </c>
    </row>
    <row r="9" spans="2:8" ht="45" outlineLevel="2" x14ac:dyDescent="0.25">
      <c r="B9" s="50"/>
      <c r="C9" s="15" t="s">
        <v>36</v>
      </c>
      <c r="D9" s="28">
        <v>3</v>
      </c>
      <c r="E9" s="10"/>
      <c r="F9" s="69"/>
    </row>
    <row r="10" spans="2:8" ht="30" outlineLevel="2" x14ac:dyDescent="0.25">
      <c r="B10" s="50"/>
      <c r="C10" s="15" t="s">
        <v>37</v>
      </c>
      <c r="D10" s="28">
        <v>3</v>
      </c>
      <c r="E10" s="10"/>
      <c r="F10" s="69"/>
    </row>
    <row r="11" spans="2:8" ht="90" outlineLevel="2" x14ac:dyDescent="0.25">
      <c r="B11" s="50"/>
      <c r="C11" s="15" t="s">
        <v>38</v>
      </c>
      <c r="D11" s="28">
        <v>2</v>
      </c>
      <c r="E11" s="10"/>
      <c r="F11" s="69"/>
    </row>
    <row r="12" spans="2:8" ht="30" outlineLevel="2" x14ac:dyDescent="0.25">
      <c r="B12" s="50"/>
      <c r="C12" s="15" t="s">
        <v>39</v>
      </c>
      <c r="D12" s="28">
        <v>3</v>
      </c>
      <c r="E12" s="10"/>
      <c r="F12" s="69"/>
    </row>
    <row r="13" spans="2:8" ht="36" customHeight="1" outlineLevel="2" x14ac:dyDescent="0.25">
      <c r="B13" s="50"/>
      <c r="C13" s="15" t="s">
        <v>40</v>
      </c>
      <c r="D13" s="28">
        <v>2</v>
      </c>
      <c r="E13" s="10"/>
      <c r="F13" s="69"/>
    </row>
    <row r="14" spans="2:8" ht="90" outlineLevel="2" x14ac:dyDescent="0.25">
      <c r="B14" s="50"/>
      <c r="C14" s="15" t="s">
        <v>41</v>
      </c>
      <c r="D14" s="28">
        <v>2</v>
      </c>
      <c r="E14" s="10"/>
      <c r="F14" s="69"/>
    </row>
    <row r="15" spans="2:8" ht="90" outlineLevel="2" x14ac:dyDescent="0.25">
      <c r="B15" s="50"/>
      <c r="C15" s="15" t="s">
        <v>42</v>
      </c>
      <c r="D15" s="28">
        <v>3</v>
      </c>
      <c r="E15" s="10"/>
      <c r="F15" s="69"/>
    </row>
    <row r="16" spans="2:8" ht="45" outlineLevel="2" x14ac:dyDescent="0.25">
      <c r="B16" s="50"/>
      <c r="C16" s="15" t="s">
        <v>43</v>
      </c>
      <c r="D16" s="28">
        <v>3</v>
      </c>
      <c r="E16" s="10"/>
      <c r="F16" s="69"/>
    </row>
    <row r="17" spans="2:6" ht="45" outlineLevel="2" x14ac:dyDescent="0.25">
      <c r="B17" s="50"/>
      <c r="C17" s="15" t="s">
        <v>44</v>
      </c>
      <c r="D17" s="28">
        <v>3</v>
      </c>
      <c r="E17" s="10"/>
      <c r="F17" s="69"/>
    </row>
    <row r="18" spans="2:6" ht="60" outlineLevel="2" x14ac:dyDescent="0.25">
      <c r="B18" s="50"/>
      <c r="C18" s="15" t="s">
        <v>45</v>
      </c>
      <c r="D18" s="28">
        <v>3</v>
      </c>
      <c r="E18" s="10"/>
      <c r="F18" s="69"/>
    </row>
    <row r="19" spans="2:6" ht="60" outlineLevel="2" x14ac:dyDescent="0.25">
      <c r="B19" s="50"/>
      <c r="C19" s="15" t="s">
        <v>46</v>
      </c>
      <c r="D19" s="28">
        <v>2</v>
      </c>
      <c r="E19" s="10"/>
      <c r="F19" s="69"/>
    </row>
    <row r="20" spans="2:6" ht="30" outlineLevel="2" x14ac:dyDescent="0.25">
      <c r="B20" s="50"/>
      <c r="C20" s="15" t="s">
        <v>47</v>
      </c>
      <c r="D20" s="28">
        <v>2</v>
      </c>
      <c r="E20" s="10"/>
      <c r="F20" s="69"/>
    </row>
    <row r="21" spans="2:6" ht="75" outlineLevel="2" x14ac:dyDescent="0.25">
      <c r="B21" s="50"/>
      <c r="C21" s="15" t="s">
        <v>344</v>
      </c>
      <c r="D21" s="28">
        <v>3</v>
      </c>
      <c r="E21" s="10"/>
      <c r="F21" s="69"/>
    </row>
    <row r="22" spans="2:6" ht="45" outlineLevel="2" x14ac:dyDescent="0.25">
      <c r="B22" s="50"/>
      <c r="C22" s="15" t="s">
        <v>48</v>
      </c>
      <c r="D22" s="28">
        <v>3</v>
      </c>
      <c r="E22" s="10"/>
      <c r="F22" s="69"/>
    </row>
    <row r="23" spans="2:6" ht="60" outlineLevel="2" x14ac:dyDescent="0.25">
      <c r="B23" s="50"/>
      <c r="C23" s="15" t="s">
        <v>49</v>
      </c>
      <c r="D23" s="28">
        <v>3</v>
      </c>
      <c r="E23" s="10"/>
      <c r="F23" s="69"/>
    </row>
    <row r="24" spans="2:6" ht="30" outlineLevel="2" x14ac:dyDescent="0.25">
      <c r="B24" s="50"/>
      <c r="C24" s="15" t="s">
        <v>50</v>
      </c>
      <c r="D24" s="28">
        <v>2</v>
      </c>
      <c r="E24" s="10"/>
      <c r="F24" s="69"/>
    </row>
    <row r="25" spans="2:6" ht="15.75" outlineLevel="2" x14ac:dyDescent="0.25">
      <c r="B25" s="50"/>
      <c r="C25" s="15" t="s">
        <v>27</v>
      </c>
      <c r="D25" s="28">
        <v>2</v>
      </c>
      <c r="E25" s="10"/>
      <c r="F25" s="69"/>
    </row>
    <row r="26" spans="2:6" ht="15.75" outlineLevel="2" x14ac:dyDescent="0.25">
      <c r="B26" s="50"/>
      <c r="C26" s="15" t="s">
        <v>51</v>
      </c>
      <c r="D26" s="28">
        <v>3</v>
      </c>
      <c r="E26" s="10"/>
      <c r="F26" s="69"/>
    </row>
    <row r="27" spans="2:6" ht="30" outlineLevel="2" x14ac:dyDescent="0.25">
      <c r="B27" s="50"/>
      <c r="C27" s="15" t="s">
        <v>52</v>
      </c>
      <c r="D27" s="28">
        <v>3</v>
      </c>
      <c r="E27" s="10"/>
      <c r="F27" s="69"/>
    </row>
    <row r="28" spans="2:6" ht="15.75" outlineLevel="2" x14ac:dyDescent="0.25">
      <c r="B28" s="50"/>
      <c r="C28" s="16" t="s">
        <v>53</v>
      </c>
      <c r="D28" s="28">
        <v>3</v>
      </c>
      <c r="E28" s="10"/>
      <c r="F28" s="69"/>
    </row>
    <row r="29" spans="2:6" ht="30" outlineLevel="2" x14ac:dyDescent="0.25">
      <c r="B29" s="50"/>
      <c r="C29" s="15" t="s">
        <v>54</v>
      </c>
      <c r="D29" s="28">
        <v>3</v>
      </c>
      <c r="E29" s="10"/>
      <c r="F29" s="69"/>
    </row>
    <row r="30" spans="2:6" ht="30" outlineLevel="2" x14ac:dyDescent="0.25">
      <c r="B30" s="50"/>
      <c r="C30" s="15" t="s">
        <v>55</v>
      </c>
      <c r="D30" s="28">
        <v>3</v>
      </c>
      <c r="E30" s="10"/>
      <c r="F30" s="69"/>
    </row>
    <row r="31" spans="2:6" ht="15.75" outlineLevel="1" x14ac:dyDescent="0.25">
      <c r="B31" s="50"/>
      <c r="C31" s="4" t="s">
        <v>56</v>
      </c>
      <c r="D31" s="27"/>
      <c r="E31" s="57">
        <v>0.35</v>
      </c>
      <c r="F31" s="65">
        <f>SUMPRODUCT(D32:D68,F32:F68)/SUM(D32:D68)*E31/2</f>
        <v>0</v>
      </c>
    </row>
    <row r="32" spans="2:6" ht="30" outlineLevel="2" x14ac:dyDescent="0.25">
      <c r="B32" s="50"/>
      <c r="C32" s="15" t="s">
        <v>57</v>
      </c>
      <c r="D32" s="28">
        <v>3</v>
      </c>
      <c r="E32" s="10"/>
      <c r="F32" s="69"/>
    </row>
    <row r="33" spans="2:6" ht="15.75" outlineLevel="2" x14ac:dyDescent="0.25">
      <c r="B33" s="50"/>
      <c r="C33" s="15" t="s">
        <v>58</v>
      </c>
      <c r="D33" s="28">
        <v>3</v>
      </c>
      <c r="E33" s="10"/>
      <c r="F33" s="69"/>
    </row>
    <row r="34" spans="2:6" ht="30" outlineLevel="2" x14ac:dyDescent="0.25">
      <c r="B34" s="50"/>
      <c r="C34" s="15" t="s">
        <v>347</v>
      </c>
      <c r="D34" s="28">
        <v>2</v>
      </c>
      <c r="E34" s="10"/>
      <c r="F34" s="69"/>
    </row>
    <row r="35" spans="2:6" ht="30" outlineLevel="2" x14ac:dyDescent="0.25">
      <c r="B35" s="50"/>
      <c r="C35" s="15" t="s">
        <v>59</v>
      </c>
      <c r="D35" s="28">
        <v>3</v>
      </c>
      <c r="E35" s="10"/>
      <c r="F35" s="69"/>
    </row>
    <row r="36" spans="2:6" ht="30" outlineLevel="2" x14ac:dyDescent="0.25">
      <c r="B36" s="50"/>
      <c r="C36" s="15" t="s">
        <v>60</v>
      </c>
      <c r="D36" s="28">
        <v>3</v>
      </c>
      <c r="E36" s="10"/>
      <c r="F36" s="69"/>
    </row>
    <row r="37" spans="2:6" ht="60" outlineLevel="2" x14ac:dyDescent="0.25">
      <c r="B37" s="50"/>
      <c r="C37" s="15" t="s">
        <v>61</v>
      </c>
      <c r="D37" s="28">
        <v>2</v>
      </c>
      <c r="E37" s="10"/>
      <c r="F37" s="69"/>
    </row>
    <row r="38" spans="2:6" ht="30" outlineLevel="2" x14ac:dyDescent="0.25">
      <c r="B38" s="50"/>
      <c r="C38" s="15" t="s">
        <v>62</v>
      </c>
      <c r="D38" s="28">
        <v>3</v>
      </c>
      <c r="E38" s="10"/>
      <c r="F38" s="69"/>
    </row>
    <row r="39" spans="2:6" ht="60" outlineLevel="2" x14ac:dyDescent="0.25">
      <c r="B39" s="50"/>
      <c r="C39" s="15" t="s">
        <v>63</v>
      </c>
      <c r="D39" s="28">
        <v>3</v>
      </c>
      <c r="E39" s="10"/>
      <c r="F39" s="69"/>
    </row>
    <row r="40" spans="2:6" ht="30" outlineLevel="2" x14ac:dyDescent="0.25">
      <c r="B40" s="50"/>
      <c r="C40" s="15" t="s">
        <v>64</v>
      </c>
      <c r="D40" s="28">
        <v>2</v>
      </c>
      <c r="E40" s="10"/>
      <c r="F40" s="69"/>
    </row>
    <row r="41" spans="2:6" ht="45" outlineLevel="2" x14ac:dyDescent="0.25">
      <c r="B41" s="50"/>
      <c r="C41" s="15" t="s">
        <v>65</v>
      </c>
      <c r="D41" s="28">
        <v>2</v>
      </c>
      <c r="E41" s="10"/>
      <c r="F41" s="69"/>
    </row>
    <row r="42" spans="2:6" ht="75" outlineLevel="2" x14ac:dyDescent="0.25">
      <c r="B42" s="50"/>
      <c r="C42" s="15" t="s">
        <v>66</v>
      </c>
      <c r="D42" s="28">
        <v>2</v>
      </c>
      <c r="E42" s="10"/>
      <c r="F42" s="69"/>
    </row>
    <row r="43" spans="2:6" ht="15.75" outlineLevel="2" x14ac:dyDescent="0.25">
      <c r="B43" s="50"/>
      <c r="C43" s="15" t="s">
        <v>345</v>
      </c>
      <c r="D43" s="28">
        <v>2</v>
      </c>
      <c r="E43" s="10"/>
      <c r="F43" s="69"/>
    </row>
    <row r="44" spans="2:6" ht="75" outlineLevel="2" x14ac:dyDescent="0.25">
      <c r="B44" s="50"/>
      <c r="C44" s="15" t="s">
        <v>67</v>
      </c>
      <c r="D44" s="28">
        <v>3</v>
      </c>
      <c r="E44" s="10"/>
      <c r="F44" s="69"/>
    </row>
    <row r="45" spans="2:6" ht="90" outlineLevel="2" x14ac:dyDescent="0.25">
      <c r="B45" s="50"/>
      <c r="C45" s="15" t="s">
        <v>68</v>
      </c>
      <c r="D45" s="29">
        <v>3</v>
      </c>
      <c r="E45" s="10"/>
      <c r="F45" s="69"/>
    </row>
    <row r="46" spans="2:6" ht="60" outlineLevel="2" x14ac:dyDescent="0.25">
      <c r="B46" s="50"/>
      <c r="C46" s="15" t="s">
        <v>69</v>
      </c>
      <c r="D46" s="30">
        <v>3</v>
      </c>
      <c r="E46" s="10"/>
      <c r="F46" s="69"/>
    </row>
    <row r="47" spans="2:6" ht="60" outlineLevel="2" x14ac:dyDescent="0.25">
      <c r="B47" s="50"/>
      <c r="C47" s="15" t="s">
        <v>70</v>
      </c>
      <c r="D47" s="30">
        <v>3</v>
      </c>
      <c r="E47" s="10"/>
      <c r="F47" s="69"/>
    </row>
    <row r="48" spans="2:6" ht="60" outlineLevel="2" x14ac:dyDescent="0.25">
      <c r="B48" s="50"/>
      <c r="C48" s="15" t="s">
        <v>71</v>
      </c>
      <c r="D48" s="28">
        <v>3</v>
      </c>
      <c r="E48" s="10"/>
      <c r="F48" s="69"/>
    </row>
    <row r="49" spans="2:6" ht="30" outlineLevel="2" x14ac:dyDescent="0.25">
      <c r="B49" s="50"/>
      <c r="C49" s="15" t="s">
        <v>72</v>
      </c>
      <c r="D49" s="28">
        <v>3</v>
      </c>
      <c r="E49" s="10"/>
      <c r="F49" s="69"/>
    </row>
    <row r="50" spans="2:6" ht="45" outlineLevel="2" x14ac:dyDescent="0.25">
      <c r="B50" s="50"/>
      <c r="C50" s="15" t="s">
        <v>73</v>
      </c>
      <c r="D50" s="28">
        <v>3</v>
      </c>
      <c r="E50" s="10"/>
      <c r="F50" s="69"/>
    </row>
    <row r="51" spans="2:6" ht="45" outlineLevel="2" x14ac:dyDescent="0.25">
      <c r="B51" s="50"/>
      <c r="C51" s="15" t="s">
        <v>74</v>
      </c>
      <c r="D51" s="28">
        <v>3</v>
      </c>
      <c r="E51" s="10"/>
      <c r="F51" s="69"/>
    </row>
    <row r="52" spans="2:6" ht="31.5" outlineLevel="2" x14ac:dyDescent="0.25">
      <c r="B52" s="50"/>
      <c r="C52" s="15" t="s">
        <v>75</v>
      </c>
      <c r="D52" s="28">
        <v>3</v>
      </c>
      <c r="E52" s="10"/>
      <c r="F52" s="69"/>
    </row>
    <row r="53" spans="2:6" ht="135" outlineLevel="2" x14ac:dyDescent="0.25">
      <c r="B53" s="50"/>
      <c r="C53" s="15" t="s">
        <v>76</v>
      </c>
      <c r="D53" s="28">
        <v>3</v>
      </c>
      <c r="E53" s="10"/>
      <c r="F53" s="69"/>
    </row>
    <row r="54" spans="2:6" ht="45" outlineLevel="2" x14ac:dyDescent="0.25">
      <c r="B54" s="50"/>
      <c r="C54" s="15" t="s">
        <v>77</v>
      </c>
      <c r="D54" s="28">
        <v>3</v>
      </c>
      <c r="E54" s="10"/>
      <c r="F54" s="69"/>
    </row>
    <row r="55" spans="2:6" ht="45" outlineLevel="2" x14ac:dyDescent="0.25">
      <c r="B55" s="50"/>
      <c r="C55" s="15" t="s">
        <v>78</v>
      </c>
      <c r="D55" s="28">
        <v>3</v>
      </c>
      <c r="E55" s="10"/>
      <c r="F55" s="69"/>
    </row>
    <row r="56" spans="2:6" ht="60" outlineLevel="2" x14ac:dyDescent="0.25">
      <c r="B56" s="50"/>
      <c r="C56" s="15" t="s">
        <v>79</v>
      </c>
      <c r="D56" s="28">
        <v>3</v>
      </c>
      <c r="E56" s="10"/>
      <c r="F56" s="69"/>
    </row>
    <row r="57" spans="2:6" ht="45" outlineLevel="2" x14ac:dyDescent="0.25">
      <c r="B57" s="50"/>
      <c r="C57" s="15" t="s">
        <v>80</v>
      </c>
      <c r="D57" s="28">
        <v>3</v>
      </c>
      <c r="E57" s="10"/>
      <c r="F57" s="69"/>
    </row>
    <row r="58" spans="2:6" ht="75" outlineLevel="2" x14ac:dyDescent="0.25">
      <c r="B58" s="50"/>
      <c r="C58" s="15" t="s">
        <v>81</v>
      </c>
      <c r="D58" s="28">
        <v>3</v>
      </c>
      <c r="E58" s="10"/>
      <c r="F58" s="69"/>
    </row>
    <row r="59" spans="2:6" ht="30" outlineLevel="2" x14ac:dyDescent="0.25">
      <c r="B59" s="50"/>
      <c r="C59" s="15" t="s">
        <v>82</v>
      </c>
      <c r="D59" s="28">
        <v>3</v>
      </c>
      <c r="E59" s="10"/>
      <c r="F59" s="69"/>
    </row>
    <row r="60" spans="2:6" ht="30" outlineLevel="2" x14ac:dyDescent="0.25">
      <c r="B60" s="50"/>
      <c r="C60" s="15" t="s">
        <v>83</v>
      </c>
      <c r="D60" s="28">
        <v>3</v>
      </c>
      <c r="E60" s="10"/>
      <c r="F60" s="69"/>
    </row>
    <row r="61" spans="2:6" ht="60" outlineLevel="2" x14ac:dyDescent="0.25">
      <c r="B61" s="50"/>
      <c r="C61" s="15" t="s">
        <v>84</v>
      </c>
      <c r="D61" s="28">
        <v>3</v>
      </c>
      <c r="E61" s="10"/>
      <c r="F61" s="69"/>
    </row>
    <row r="62" spans="2:6" ht="15.75" outlineLevel="2" x14ac:dyDescent="0.25">
      <c r="B62" s="50"/>
      <c r="C62" s="15" t="s">
        <v>85</v>
      </c>
      <c r="D62" s="28">
        <v>3</v>
      </c>
      <c r="E62" s="10"/>
      <c r="F62" s="69"/>
    </row>
    <row r="63" spans="2:6" ht="45" outlineLevel="2" x14ac:dyDescent="0.25">
      <c r="B63" s="50"/>
      <c r="C63" s="15" t="s">
        <v>86</v>
      </c>
      <c r="D63" s="28">
        <v>2</v>
      </c>
      <c r="E63" s="10"/>
      <c r="F63" s="69"/>
    </row>
    <row r="64" spans="2:6" ht="15.75" outlineLevel="2" x14ac:dyDescent="0.25">
      <c r="B64" s="50"/>
      <c r="C64" s="15" t="s">
        <v>87</v>
      </c>
      <c r="D64" s="28">
        <v>2</v>
      </c>
      <c r="E64" s="10"/>
      <c r="F64" s="69"/>
    </row>
    <row r="65" spans="2:6" ht="30" outlineLevel="2" x14ac:dyDescent="0.25">
      <c r="B65" s="50"/>
      <c r="C65" s="15" t="s">
        <v>88</v>
      </c>
      <c r="D65" s="28">
        <v>2</v>
      </c>
      <c r="E65" s="10"/>
      <c r="F65" s="69"/>
    </row>
    <row r="66" spans="2:6" ht="15.75" outlineLevel="2" x14ac:dyDescent="0.25">
      <c r="B66" s="50"/>
      <c r="C66" s="15" t="s">
        <v>89</v>
      </c>
      <c r="D66" s="28">
        <v>2</v>
      </c>
      <c r="E66" s="10"/>
      <c r="F66" s="69"/>
    </row>
    <row r="67" spans="2:6" ht="15.75" outlineLevel="2" x14ac:dyDescent="0.25">
      <c r="B67" s="50"/>
      <c r="C67" s="15" t="s">
        <v>90</v>
      </c>
      <c r="D67" s="28">
        <v>2</v>
      </c>
      <c r="E67" s="10"/>
      <c r="F67" s="69"/>
    </row>
    <row r="68" spans="2:6" ht="15.75" outlineLevel="2" x14ac:dyDescent="0.25">
      <c r="B68" s="50"/>
      <c r="C68" s="15" t="s">
        <v>91</v>
      </c>
      <c r="D68" s="28">
        <v>2</v>
      </c>
      <c r="E68" s="10"/>
      <c r="F68" s="69"/>
    </row>
    <row r="69" spans="2:6" ht="15.75" outlineLevel="1" x14ac:dyDescent="0.25">
      <c r="B69" s="50"/>
      <c r="C69" s="4" t="s">
        <v>92</v>
      </c>
      <c r="D69" s="27"/>
      <c r="E69" s="57">
        <v>0.35</v>
      </c>
      <c r="F69" s="65">
        <f>SUMPRODUCT(D70:D156,F70:F156)/SUM(D70:D156)*E69/2</f>
        <v>0</v>
      </c>
    </row>
    <row r="70" spans="2:6" ht="75" outlineLevel="2" x14ac:dyDescent="0.25">
      <c r="B70" s="50"/>
      <c r="C70" s="15" t="s">
        <v>93</v>
      </c>
      <c r="D70" s="28">
        <v>3</v>
      </c>
      <c r="E70" s="10"/>
      <c r="F70" s="69"/>
    </row>
    <row r="71" spans="2:6" ht="150" outlineLevel="2" x14ac:dyDescent="0.25">
      <c r="B71" s="50"/>
      <c r="C71" s="15" t="s">
        <v>94</v>
      </c>
      <c r="D71" s="28">
        <v>2</v>
      </c>
      <c r="E71" s="10"/>
      <c r="F71" s="69"/>
    </row>
    <row r="72" spans="2:6" ht="60" outlineLevel="2" x14ac:dyDescent="0.25">
      <c r="B72" s="50"/>
      <c r="C72" s="15" t="s">
        <v>95</v>
      </c>
      <c r="D72" s="28">
        <v>2</v>
      </c>
      <c r="E72" s="10"/>
      <c r="F72" s="69"/>
    </row>
    <row r="73" spans="2:6" ht="120" outlineLevel="2" x14ac:dyDescent="0.25">
      <c r="B73" s="50"/>
      <c r="C73" s="15" t="s">
        <v>96</v>
      </c>
      <c r="D73" s="28">
        <v>2</v>
      </c>
      <c r="E73" s="10"/>
      <c r="F73" s="69"/>
    </row>
    <row r="74" spans="2:6" ht="45" outlineLevel="2" x14ac:dyDescent="0.25">
      <c r="B74" s="50"/>
      <c r="C74" s="15" t="s">
        <v>97</v>
      </c>
      <c r="D74" s="28">
        <v>3</v>
      </c>
      <c r="E74" s="10"/>
      <c r="F74" s="69"/>
    </row>
    <row r="75" spans="2:6" ht="15.75" outlineLevel="2" x14ac:dyDescent="0.25">
      <c r="B75" s="50"/>
      <c r="C75" s="17" t="s">
        <v>98</v>
      </c>
      <c r="D75" s="28">
        <v>3</v>
      </c>
      <c r="E75" s="10"/>
      <c r="F75" s="69"/>
    </row>
    <row r="76" spans="2:6" ht="15.75" outlineLevel="2" x14ac:dyDescent="0.25">
      <c r="B76" s="50"/>
      <c r="C76" s="15" t="s">
        <v>99</v>
      </c>
      <c r="D76" s="28">
        <v>2</v>
      </c>
      <c r="E76" s="10"/>
      <c r="F76" s="69"/>
    </row>
    <row r="77" spans="2:6" ht="15.75" outlineLevel="2" x14ac:dyDescent="0.25">
      <c r="B77" s="50"/>
      <c r="C77" s="15" t="s">
        <v>100</v>
      </c>
      <c r="D77" s="28">
        <v>3</v>
      </c>
      <c r="E77" s="10"/>
      <c r="F77" s="69"/>
    </row>
    <row r="78" spans="2:6" ht="30" outlineLevel="2" x14ac:dyDescent="0.25">
      <c r="B78" s="50"/>
      <c r="C78" s="15" t="s">
        <v>101</v>
      </c>
      <c r="D78" s="31">
        <v>3</v>
      </c>
      <c r="E78" s="58"/>
      <c r="F78" s="69"/>
    </row>
    <row r="79" spans="2:6" ht="30" outlineLevel="2" x14ac:dyDescent="0.25">
      <c r="B79" s="50"/>
      <c r="C79" s="15" t="s">
        <v>102</v>
      </c>
      <c r="D79" s="28">
        <v>3</v>
      </c>
      <c r="E79" s="10"/>
      <c r="F79" s="69"/>
    </row>
    <row r="80" spans="2:6" ht="15.75" outlineLevel="2" x14ac:dyDescent="0.25">
      <c r="B80" s="50"/>
      <c r="C80" s="15" t="s">
        <v>103</v>
      </c>
      <c r="D80" s="28">
        <v>3</v>
      </c>
      <c r="E80" s="10"/>
      <c r="F80" s="69"/>
    </row>
    <row r="81" spans="2:6" ht="15.75" outlineLevel="2" x14ac:dyDescent="0.25">
      <c r="B81" s="50"/>
      <c r="C81" s="15" t="s">
        <v>104</v>
      </c>
      <c r="D81" s="28">
        <v>3</v>
      </c>
      <c r="E81" s="10"/>
      <c r="F81" s="69"/>
    </row>
    <row r="82" spans="2:6" ht="15.75" outlineLevel="2" x14ac:dyDescent="0.25">
      <c r="B82" s="50"/>
      <c r="C82" s="15" t="s">
        <v>105</v>
      </c>
      <c r="D82" s="28">
        <v>3</v>
      </c>
      <c r="E82" s="10"/>
      <c r="F82" s="69"/>
    </row>
    <row r="83" spans="2:6" ht="30" outlineLevel="2" x14ac:dyDescent="0.25">
      <c r="B83" s="50"/>
      <c r="C83" s="15" t="s">
        <v>106</v>
      </c>
      <c r="D83" s="28">
        <v>3</v>
      </c>
      <c r="E83" s="10"/>
      <c r="F83" s="69"/>
    </row>
    <row r="84" spans="2:6" ht="15.75" outlineLevel="2" x14ac:dyDescent="0.25">
      <c r="B84" s="50"/>
      <c r="C84" s="15" t="s">
        <v>107</v>
      </c>
      <c r="D84" s="28">
        <v>3</v>
      </c>
      <c r="E84" s="10"/>
      <c r="F84" s="69"/>
    </row>
    <row r="85" spans="2:6" ht="30" outlineLevel="2" x14ac:dyDescent="0.25">
      <c r="B85" s="50"/>
      <c r="C85" s="15" t="s">
        <v>108</v>
      </c>
      <c r="D85" s="28">
        <v>3</v>
      </c>
      <c r="E85" s="10"/>
      <c r="F85" s="69"/>
    </row>
    <row r="86" spans="2:6" ht="15.75" outlineLevel="2" x14ac:dyDescent="0.25">
      <c r="B86" s="50"/>
      <c r="C86" s="15" t="s">
        <v>109</v>
      </c>
      <c r="D86" s="28">
        <v>3</v>
      </c>
      <c r="E86" s="10"/>
      <c r="F86" s="69"/>
    </row>
    <row r="87" spans="2:6" ht="15.75" outlineLevel="2" x14ac:dyDescent="0.25">
      <c r="B87" s="50"/>
      <c r="C87" s="15" t="s">
        <v>110</v>
      </c>
      <c r="D87" s="28">
        <v>3</v>
      </c>
      <c r="E87" s="10"/>
      <c r="F87" s="69"/>
    </row>
    <row r="88" spans="2:6" ht="15.75" outlineLevel="2" x14ac:dyDescent="0.25">
      <c r="B88" s="50"/>
      <c r="C88" s="15" t="s">
        <v>111</v>
      </c>
      <c r="D88" s="28">
        <v>3</v>
      </c>
      <c r="E88" s="10"/>
      <c r="F88" s="69"/>
    </row>
    <row r="89" spans="2:6" ht="15.75" outlineLevel="2" x14ac:dyDescent="0.25">
      <c r="B89" s="50"/>
      <c r="C89" s="15" t="s">
        <v>112</v>
      </c>
      <c r="D89" s="28">
        <v>2</v>
      </c>
      <c r="E89" s="10"/>
      <c r="F89" s="69"/>
    </row>
    <row r="90" spans="2:6" ht="30" outlineLevel="2" x14ac:dyDescent="0.25">
      <c r="B90" s="50"/>
      <c r="C90" s="15" t="s">
        <v>113</v>
      </c>
      <c r="D90" s="28">
        <v>2</v>
      </c>
      <c r="E90" s="10"/>
      <c r="F90" s="69"/>
    </row>
    <row r="91" spans="2:6" ht="15.75" outlineLevel="2" x14ac:dyDescent="0.25">
      <c r="B91" s="50"/>
      <c r="C91" s="44" t="s">
        <v>114</v>
      </c>
      <c r="D91" s="28"/>
      <c r="E91" s="10"/>
      <c r="F91" s="69"/>
    </row>
    <row r="92" spans="2:6" ht="45" outlineLevel="2" x14ac:dyDescent="0.25">
      <c r="B92" s="50"/>
      <c r="C92" s="15" t="s">
        <v>115</v>
      </c>
      <c r="D92" s="30">
        <v>2</v>
      </c>
      <c r="E92" s="10"/>
      <c r="F92" s="69"/>
    </row>
    <row r="93" spans="2:6" ht="15.75" outlineLevel="2" x14ac:dyDescent="0.25">
      <c r="B93" s="50"/>
      <c r="C93" s="18" t="s">
        <v>116</v>
      </c>
      <c r="D93" s="31"/>
      <c r="E93" s="57"/>
      <c r="F93" s="69"/>
    </row>
    <row r="94" spans="2:6" ht="45" outlineLevel="2" x14ac:dyDescent="0.25">
      <c r="B94" s="50"/>
      <c r="C94" s="15" t="s">
        <v>117</v>
      </c>
      <c r="D94" s="28">
        <v>3</v>
      </c>
      <c r="E94" s="10"/>
      <c r="F94" s="69"/>
    </row>
    <row r="95" spans="2:6" ht="15.75" outlineLevel="2" x14ac:dyDescent="0.25">
      <c r="B95" s="50"/>
      <c r="C95" s="18" t="s">
        <v>118</v>
      </c>
      <c r="D95" s="28"/>
      <c r="E95" s="10"/>
      <c r="F95" s="69"/>
    </row>
    <row r="96" spans="2:6" ht="30" outlineLevel="2" x14ac:dyDescent="0.25">
      <c r="B96" s="50"/>
      <c r="C96" s="15" t="s">
        <v>119</v>
      </c>
      <c r="D96" s="28">
        <v>3</v>
      </c>
      <c r="E96" s="10"/>
      <c r="F96" s="69"/>
    </row>
    <row r="97" spans="2:6" ht="15.75" outlineLevel="2" x14ac:dyDescent="0.25">
      <c r="B97" s="50"/>
      <c r="C97" s="18" t="s">
        <v>120</v>
      </c>
      <c r="D97" s="28"/>
      <c r="E97" s="10"/>
      <c r="F97" s="69"/>
    </row>
    <row r="98" spans="2:6" ht="30" outlineLevel="2" x14ac:dyDescent="0.25">
      <c r="B98" s="50"/>
      <c r="C98" s="15" t="s">
        <v>121</v>
      </c>
      <c r="D98" s="28">
        <v>3</v>
      </c>
      <c r="E98" s="10"/>
      <c r="F98" s="69"/>
    </row>
    <row r="99" spans="2:6" ht="15.75" outlineLevel="2" x14ac:dyDescent="0.25">
      <c r="B99" s="50"/>
      <c r="C99" s="18" t="s">
        <v>122</v>
      </c>
      <c r="D99" s="31"/>
      <c r="E99" s="57"/>
      <c r="F99" s="69"/>
    </row>
    <row r="100" spans="2:6" ht="90" outlineLevel="2" x14ac:dyDescent="0.25">
      <c r="B100" s="50"/>
      <c r="C100" s="22" t="s">
        <v>362</v>
      </c>
      <c r="D100" s="71">
        <v>3</v>
      </c>
      <c r="E100" s="57"/>
      <c r="F100" s="69"/>
    </row>
    <row r="101" spans="2:6" ht="30" outlineLevel="2" x14ac:dyDescent="0.25">
      <c r="B101" s="50"/>
      <c r="C101" s="22" t="s">
        <v>351</v>
      </c>
      <c r="D101" s="71">
        <v>3</v>
      </c>
      <c r="E101" s="57"/>
      <c r="F101" s="69"/>
    </row>
    <row r="102" spans="2:6" ht="30" outlineLevel="2" x14ac:dyDescent="0.25">
      <c r="B102" s="50"/>
      <c r="C102" s="22" t="s">
        <v>352</v>
      </c>
      <c r="D102" s="71">
        <v>3</v>
      </c>
      <c r="E102" s="57"/>
      <c r="F102" s="69"/>
    </row>
    <row r="103" spans="2:6" ht="15.75" outlineLevel="2" x14ac:dyDescent="0.25">
      <c r="B103" s="50"/>
      <c r="C103" s="22" t="s">
        <v>350</v>
      </c>
      <c r="D103" s="71">
        <v>3</v>
      </c>
      <c r="E103" s="57"/>
      <c r="F103" s="69"/>
    </row>
    <row r="104" spans="2:6" ht="165" outlineLevel="2" x14ac:dyDescent="0.25">
      <c r="B104" s="50"/>
      <c r="C104" s="22" t="s">
        <v>363</v>
      </c>
      <c r="D104" s="71">
        <v>3</v>
      </c>
      <c r="E104" s="57"/>
      <c r="F104" s="69"/>
    </row>
    <row r="105" spans="2:6" ht="30" outlineLevel="2" x14ac:dyDescent="0.25">
      <c r="B105" s="50"/>
      <c r="C105" s="22" t="s">
        <v>353</v>
      </c>
      <c r="D105" s="71">
        <v>3</v>
      </c>
      <c r="E105" s="57"/>
      <c r="F105" s="69"/>
    </row>
    <row r="106" spans="2:6" ht="15.75" outlineLevel="2" x14ac:dyDescent="0.25">
      <c r="B106" s="50"/>
      <c r="C106" s="73" t="s">
        <v>354</v>
      </c>
      <c r="D106" s="71"/>
      <c r="E106" s="57"/>
      <c r="F106" s="69"/>
    </row>
    <row r="107" spans="2:6" ht="15.75" outlineLevel="2" x14ac:dyDescent="0.25">
      <c r="B107" s="50"/>
      <c r="C107" s="74" t="s">
        <v>355</v>
      </c>
      <c r="D107" s="71">
        <v>3</v>
      </c>
      <c r="E107" s="57"/>
      <c r="F107" s="69"/>
    </row>
    <row r="108" spans="2:6" ht="15.75" outlineLevel="2" x14ac:dyDescent="0.25">
      <c r="B108" s="50"/>
      <c r="C108" s="74" t="s">
        <v>356</v>
      </c>
      <c r="D108" s="71">
        <v>3</v>
      </c>
      <c r="E108" s="57"/>
      <c r="F108" s="69"/>
    </row>
    <row r="109" spans="2:6" ht="15.75" outlineLevel="2" x14ac:dyDescent="0.25">
      <c r="B109" s="50"/>
      <c r="C109" s="74" t="s">
        <v>357</v>
      </c>
      <c r="D109" s="71">
        <v>3</v>
      </c>
      <c r="E109" s="57"/>
      <c r="F109" s="69"/>
    </row>
    <row r="110" spans="2:6" ht="15.75" outlineLevel="2" x14ac:dyDescent="0.25">
      <c r="B110" s="50"/>
      <c r="C110" s="74" t="s">
        <v>358</v>
      </c>
      <c r="D110" s="71">
        <v>3</v>
      </c>
      <c r="E110" s="57"/>
      <c r="F110" s="69"/>
    </row>
    <row r="111" spans="2:6" ht="15.75" outlineLevel="2" x14ac:dyDescent="0.25">
      <c r="B111" s="50"/>
      <c r="C111" s="74" t="s">
        <v>359</v>
      </c>
      <c r="D111" s="71">
        <v>3</v>
      </c>
      <c r="E111" s="57"/>
      <c r="F111" s="69"/>
    </row>
    <row r="112" spans="2:6" ht="15.75" outlineLevel="2" x14ac:dyDescent="0.25">
      <c r="B112" s="50"/>
      <c r="C112" s="74" t="s">
        <v>360</v>
      </c>
      <c r="D112" s="71">
        <v>3</v>
      </c>
      <c r="E112" s="57"/>
      <c r="F112" s="69"/>
    </row>
    <row r="113" spans="2:6" ht="15.75" outlineLevel="2" x14ac:dyDescent="0.25">
      <c r="B113" s="50"/>
      <c r="C113" s="73" t="s">
        <v>361</v>
      </c>
      <c r="D113" s="71"/>
      <c r="E113" s="57"/>
      <c r="F113" s="69"/>
    </row>
    <row r="114" spans="2:6" ht="15.75" outlineLevel="2" x14ac:dyDescent="0.25">
      <c r="B114" s="50"/>
      <c r="C114" s="74" t="s">
        <v>364</v>
      </c>
      <c r="D114" s="71">
        <v>3</v>
      </c>
      <c r="E114" s="57"/>
      <c r="F114" s="69"/>
    </row>
    <row r="115" spans="2:6" ht="45" outlineLevel="2" x14ac:dyDescent="0.25">
      <c r="B115" s="50"/>
      <c r="C115" s="15" t="s">
        <v>123</v>
      </c>
      <c r="D115" s="28">
        <v>3</v>
      </c>
      <c r="E115" s="10"/>
      <c r="F115" s="69"/>
    </row>
    <row r="116" spans="2:6" ht="60" outlineLevel="2" x14ac:dyDescent="0.25">
      <c r="B116" s="50"/>
      <c r="C116" s="15" t="s">
        <v>124</v>
      </c>
      <c r="D116" s="28">
        <v>3</v>
      </c>
      <c r="E116" s="10"/>
      <c r="F116" s="69"/>
    </row>
    <row r="117" spans="2:6" ht="15.75" outlineLevel="2" x14ac:dyDescent="0.25">
      <c r="B117" s="50"/>
      <c r="C117" s="19" t="s">
        <v>125</v>
      </c>
      <c r="D117" s="28">
        <v>3</v>
      </c>
      <c r="E117" s="10"/>
      <c r="F117" s="69"/>
    </row>
    <row r="118" spans="2:6" ht="15.75" outlineLevel="2" x14ac:dyDescent="0.25">
      <c r="B118" s="50"/>
      <c r="C118" s="19" t="s">
        <v>126</v>
      </c>
      <c r="D118" s="28">
        <v>3</v>
      </c>
      <c r="E118" s="10"/>
      <c r="F118" s="69"/>
    </row>
    <row r="119" spans="2:6" ht="15.75" outlineLevel="2" x14ac:dyDescent="0.25">
      <c r="B119" s="50"/>
      <c r="C119" s="19" t="s">
        <v>127</v>
      </c>
      <c r="D119" s="28">
        <v>3</v>
      </c>
      <c r="E119" s="10"/>
      <c r="F119" s="69"/>
    </row>
    <row r="120" spans="2:6" ht="15.75" outlineLevel="2" x14ac:dyDescent="0.25">
      <c r="B120" s="50"/>
      <c r="C120" s="19" t="s">
        <v>128</v>
      </c>
      <c r="D120" s="28">
        <v>3</v>
      </c>
      <c r="E120" s="10"/>
      <c r="F120" s="69"/>
    </row>
    <row r="121" spans="2:6" ht="15.75" outlineLevel="2" x14ac:dyDescent="0.25">
      <c r="B121" s="50"/>
      <c r="C121" s="19" t="s">
        <v>129</v>
      </c>
      <c r="D121" s="28">
        <v>3</v>
      </c>
      <c r="E121" s="10"/>
      <c r="F121" s="69"/>
    </row>
    <row r="122" spans="2:6" ht="15.75" outlineLevel="2" x14ac:dyDescent="0.25">
      <c r="B122" s="50"/>
      <c r="C122" s="19" t="s">
        <v>130</v>
      </c>
      <c r="D122" s="28">
        <v>3</v>
      </c>
      <c r="E122" s="10"/>
      <c r="F122" s="69"/>
    </row>
    <row r="123" spans="2:6" ht="15.75" outlineLevel="2" x14ac:dyDescent="0.25">
      <c r="B123" s="50"/>
      <c r="C123" s="19" t="s">
        <v>131</v>
      </c>
      <c r="D123" s="28">
        <v>3</v>
      </c>
      <c r="E123" s="10"/>
      <c r="F123" s="69"/>
    </row>
    <row r="124" spans="2:6" ht="15.75" outlineLevel="2" x14ac:dyDescent="0.25">
      <c r="B124" s="50"/>
      <c r="C124" s="19" t="s">
        <v>132</v>
      </c>
      <c r="D124" s="28">
        <v>3</v>
      </c>
      <c r="E124" s="10"/>
      <c r="F124" s="69"/>
    </row>
    <row r="125" spans="2:6" ht="15.75" outlineLevel="2" x14ac:dyDescent="0.25">
      <c r="B125" s="50"/>
      <c r="C125" s="19" t="s">
        <v>133</v>
      </c>
      <c r="D125" s="28">
        <v>2</v>
      </c>
      <c r="E125" s="10"/>
      <c r="F125" s="69"/>
    </row>
    <row r="126" spans="2:6" ht="30" outlineLevel="2" x14ac:dyDescent="0.25">
      <c r="B126" s="50"/>
      <c r="C126" s="18" t="s">
        <v>134</v>
      </c>
      <c r="D126" s="28">
        <v>2</v>
      </c>
      <c r="E126" s="10"/>
      <c r="F126" s="69"/>
    </row>
    <row r="127" spans="2:6" ht="15.75" outlineLevel="2" x14ac:dyDescent="0.25">
      <c r="B127" s="50"/>
      <c r="C127" s="15" t="s">
        <v>135</v>
      </c>
      <c r="D127" s="28">
        <v>2</v>
      </c>
      <c r="E127" s="10"/>
      <c r="F127" s="69"/>
    </row>
    <row r="128" spans="2:6" ht="30" outlineLevel="2" x14ac:dyDescent="0.25">
      <c r="B128" s="50"/>
      <c r="C128" s="15" t="s">
        <v>136</v>
      </c>
      <c r="D128" s="28">
        <v>2</v>
      </c>
      <c r="E128" s="10"/>
      <c r="F128" s="69"/>
    </row>
    <row r="129" spans="2:6" ht="15.75" outlineLevel="2" x14ac:dyDescent="0.25">
      <c r="B129" s="50"/>
      <c r="C129" s="15" t="s">
        <v>137</v>
      </c>
      <c r="D129" s="28">
        <v>2</v>
      </c>
      <c r="E129" s="10"/>
      <c r="F129" s="69"/>
    </row>
    <row r="130" spans="2:6" ht="60" outlineLevel="2" x14ac:dyDescent="0.25">
      <c r="B130" s="50"/>
      <c r="C130" s="15" t="s">
        <v>138</v>
      </c>
      <c r="D130" s="28">
        <v>3</v>
      </c>
      <c r="E130" s="10"/>
      <c r="F130" s="69"/>
    </row>
    <row r="131" spans="2:6" ht="45" outlineLevel="2" x14ac:dyDescent="0.25">
      <c r="B131" s="50"/>
      <c r="C131" s="15" t="s">
        <v>139</v>
      </c>
      <c r="D131" s="28">
        <v>3</v>
      </c>
      <c r="E131" s="10"/>
      <c r="F131" s="69"/>
    </row>
    <row r="132" spans="2:6" ht="30" outlineLevel="2" x14ac:dyDescent="0.25">
      <c r="B132" s="50"/>
      <c r="C132" s="15" t="s">
        <v>140</v>
      </c>
      <c r="D132" s="28">
        <v>3</v>
      </c>
      <c r="E132" s="10"/>
      <c r="F132" s="69"/>
    </row>
    <row r="133" spans="2:6" ht="30" outlineLevel="2" x14ac:dyDescent="0.25">
      <c r="B133" s="50"/>
      <c r="C133" s="15" t="s">
        <v>141</v>
      </c>
      <c r="D133" s="28">
        <v>3</v>
      </c>
      <c r="E133" s="10"/>
      <c r="F133" s="69"/>
    </row>
    <row r="134" spans="2:6" ht="15.75" outlineLevel="2" x14ac:dyDescent="0.25">
      <c r="B134" s="50"/>
      <c r="C134" s="15" t="s">
        <v>142</v>
      </c>
      <c r="D134" s="28">
        <v>3</v>
      </c>
      <c r="E134" s="10"/>
      <c r="F134" s="69"/>
    </row>
    <row r="135" spans="2:6" ht="15.75" outlineLevel="2" x14ac:dyDescent="0.25">
      <c r="B135" s="50"/>
      <c r="C135" s="15" t="s">
        <v>143</v>
      </c>
      <c r="D135" s="28">
        <v>3</v>
      </c>
      <c r="E135" s="10"/>
      <c r="F135" s="69"/>
    </row>
    <row r="136" spans="2:6" ht="45" outlineLevel="2" x14ac:dyDescent="0.25">
      <c r="B136" s="50"/>
      <c r="C136" s="15" t="s">
        <v>144</v>
      </c>
      <c r="D136" s="28">
        <v>2</v>
      </c>
      <c r="E136" s="10"/>
      <c r="F136" s="69"/>
    </row>
    <row r="137" spans="2:6" ht="15.75" outlineLevel="2" x14ac:dyDescent="0.25">
      <c r="B137" s="50"/>
      <c r="C137" s="15" t="s">
        <v>145</v>
      </c>
      <c r="D137" s="28">
        <v>2</v>
      </c>
      <c r="E137" s="10"/>
      <c r="F137" s="69"/>
    </row>
    <row r="138" spans="2:6" ht="30" outlineLevel="2" x14ac:dyDescent="0.25">
      <c r="B138" s="50"/>
      <c r="C138" s="15" t="s">
        <v>146</v>
      </c>
      <c r="D138" s="28">
        <v>3</v>
      </c>
      <c r="E138" s="10"/>
      <c r="F138" s="69"/>
    </row>
    <row r="139" spans="2:6" ht="15.75" outlineLevel="2" x14ac:dyDescent="0.25">
      <c r="B139" s="50"/>
      <c r="C139" s="15" t="s">
        <v>147</v>
      </c>
      <c r="D139" s="28">
        <v>3</v>
      </c>
      <c r="E139" s="10"/>
      <c r="F139" s="69"/>
    </row>
    <row r="140" spans="2:6" ht="15.75" outlineLevel="2" x14ac:dyDescent="0.25">
      <c r="B140" s="50"/>
      <c r="C140" s="15" t="s">
        <v>148</v>
      </c>
      <c r="D140" s="28">
        <v>2</v>
      </c>
      <c r="E140" s="10"/>
      <c r="F140" s="69"/>
    </row>
    <row r="141" spans="2:6" ht="30" outlineLevel="2" x14ac:dyDescent="0.25">
      <c r="B141" s="50"/>
      <c r="C141" s="15" t="s">
        <v>149</v>
      </c>
      <c r="D141" s="28">
        <v>2</v>
      </c>
      <c r="E141" s="10"/>
      <c r="F141" s="69"/>
    </row>
    <row r="142" spans="2:6" ht="30" outlineLevel="2" x14ac:dyDescent="0.25">
      <c r="B142" s="50"/>
      <c r="C142" s="15" t="s">
        <v>150</v>
      </c>
      <c r="D142" s="28">
        <v>2</v>
      </c>
      <c r="E142" s="10"/>
      <c r="F142" s="69"/>
    </row>
    <row r="143" spans="2:6" ht="30" outlineLevel="2" x14ac:dyDescent="0.25">
      <c r="B143" s="50"/>
      <c r="C143" s="15" t="s">
        <v>151</v>
      </c>
      <c r="D143" s="28">
        <v>2</v>
      </c>
      <c r="E143" s="10"/>
      <c r="F143" s="69"/>
    </row>
    <row r="144" spans="2:6" ht="15.75" outlineLevel="2" x14ac:dyDescent="0.25">
      <c r="B144" s="50"/>
      <c r="C144" s="15" t="s">
        <v>152</v>
      </c>
      <c r="D144" s="32">
        <v>2</v>
      </c>
      <c r="E144" s="25"/>
      <c r="F144" s="69"/>
    </row>
    <row r="145" spans="2:6" ht="45" outlineLevel="2" x14ac:dyDescent="0.25">
      <c r="B145" s="50"/>
      <c r="C145" s="15" t="s">
        <v>153</v>
      </c>
      <c r="D145" s="28">
        <v>2</v>
      </c>
      <c r="E145" s="10"/>
      <c r="F145" s="69"/>
    </row>
    <row r="146" spans="2:6" ht="30" outlineLevel="2" x14ac:dyDescent="0.25">
      <c r="B146" s="50"/>
      <c r="C146" s="15" t="s">
        <v>154</v>
      </c>
      <c r="D146" s="28">
        <v>2</v>
      </c>
      <c r="E146" s="10"/>
      <c r="F146" s="69"/>
    </row>
    <row r="147" spans="2:6" ht="30" outlineLevel="2" x14ac:dyDescent="0.25">
      <c r="B147" s="50"/>
      <c r="C147" s="15" t="s">
        <v>155</v>
      </c>
      <c r="D147" s="28">
        <v>3</v>
      </c>
      <c r="E147" s="10"/>
      <c r="F147" s="69"/>
    </row>
    <row r="148" spans="2:6" ht="30" outlineLevel="2" x14ac:dyDescent="0.25">
      <c r="B148" s="50"/>
      <c r="C148" s="15" t="s">
        <v>156</v>
      </c>
      <c r="D148" s="28">
        <v>3</v>
      </c>
      <c r="E148" s="10"/>
      <c r="F148" s="69"/>
    </row>
    <row r="149" spans="2:6" ht="60" outlineLevel="2" x14ac:dyDescent="0.25">
      <c r="B149" s="50"/>
      <c r="C149" s="15" t="s">
        <v>157</v>
      </c>
      <c r="D149" s="28">
        <v>3</v>
      </c>
      <c r="E149" s="10"/>
      <c r="F149" s="69"/>
    </row>
    <row r="150" spans="2:6" ht="45" outlineLevel="2" x14ac:dyDescent="0.25">
      <c r="B150" s="50"/>
      <c r="C150" s="15" t="s">
        <v>158</v>
      </c>
      <c r="D150" s="28">
        <v>2</v>
      </c>
      <c r="E150" s="10"/>
      <c r="F150" s="69"/>
    </row>
    <row r="151" spans="2:6" ht="15.75" outlineLevel="2" x14ac:dyDescent="0.25">
      <c r="B151" s="50"/>
      <c r="C151" s="22" t="s">
        <v>159</v>
      </c>
      <c r="D151" s="28"/>
      <c r="E151" s="10"/>
      <c r="F151" s="69"/>
    </row>
    <row r="152" spans="2:6" ht="75" outlineLevel="2" x14ac:dyDescent="0.25">
      <c r="B152" s="50"/>
      <c r="C152" s="15" t="s">
        <v>160</v>
      </c>
      <c r="D152" s="28">
        <v>3</v>
      </c>
      <c r="E152" s="10"/>
      <c r="F152" s="69"/>
    </row>
    <row r="153" spans="2:6" ht="60" outlineLevel="2" x14ac:dyDescent="0.25">
      <c r="B153" s="50"/>
      <c r="C153" s="15" t="s">
        <v>161</v>
      </c>
      <c r="D153" s="28">
        <v>3</v>
      </c>
      <c r="E153" s="10"/>
      <c r="F153" s="69"/>
    </row>
    <row r="154" spans="2:6" ht="62.25" outlineLevel="2" x14ac:dyDescent="0.25">
      <c r="B154" s="50"/>
      <c r="C154" s="15" t="s">
        <v>162</v>
      </c>
      <c r="D154" s="28">
        <v>3</v>
      </c>
      <c r="E154" s="10"/>
      <c r="F154" s="69"/>
    </row>
    <row r="155" spans="2:6" ht="60" outlineLevel="2" x14ac:dyDescent="0.25">
      <c r="B155" s="50"/>
      <c r="C155" s="15" t="s">
        <v>163</v>
      </c>
      <c r="D155" s="28">
        <v>2</v>
      </c>
      <c r="E155" s="10"/>
      <c r="F155" s="69"/>
    </row>
    <row r="156" spans="2:6" ht="30" outlineLevel="2" x14ac:dyDescent="0.25">
      <c r="B156" s="50"/>
      <c r="C156" s="15" t="s">
        <v>164</v>
      </c>
      <c r="D156" s="28">
        <v>2</v>
      </c>
      <c r="E156" s="10"/>
      <c r="F156" s="69"/>
    </row>
    <row r="157" spans="2:6" ht="15.75" x14ac:dyDescent="0.25">
      <c r="B157" s="50"/>
      <c r="C157" s="20" t="s">
        <v>165</v>
      </c>
      <c r="D157" s="33"/>
      <c r="E157" s="11">
        <v>0.1</v>
      </c>
      <c r="F157" s="65">
        <f>SUMPRODUCT(D158:D184,F158:F184)/SUM(D158:D184)*E157/2</f>
        <v>0</v>
      </c>
    </row>
    <row r="158" spans="2:6" ht="30" outlineLevel="1" x14ac:dyDescent="0.25">
      <c r="B158" s="50"/>
      <c r="C158" s="15" t="s">
        <v>166</v>
      </c>
      <c r="D158" s="28">
        <v>3</v>
      </c>
      <c r="E158" s="10"/>
      <c r="F158" s="69"/>
    </row>
    <row r="159" spans="2:6" s="1" customFormat="1" ht="14.25" customHeight="1" outlineLevel="1" x14ac:dyDescent="0.25">
      <c r="B159" s="50"/>
      <c r="C159" s="15" t="s">
        <v>167</v>
      </c>
      <c r="D159" s="34">
        <v>3</v>
      </c>
      <c r="E159" s="59"/>
      <c r="F159" s="69"/>
    </row>
    <row r="160" spans="2:6" ht="30" outlineLevel="1" x14ac:dyDescent="0.25">
      <c r="B160" s="50"/>
      <c r="C160" s="15" t="s">
        <v>168</v>
      </c>
      <c r="D160" s="28">
        <v>2</v>
      </c>
      <c r="E160" s="10"/>
      <c r="F160" s="69"/>
    </row>
    <row r="161" spans="2:6" ht="30" outlineLevel="1" x14ac:dyDescent="0.25">
      <c r="B161" s="50"/>
      <c r="C161" s="15" t="s">
        <v>169</v>
      </c>
      <c r="D161" s="28">
        <v>2</v>
      </c>
      <c r="E161" s="10"/>
      <c r="F161" s="69"/>
    </row>
    <row r="162" spans="2:6" ht="45" outlineLevel="1" x14ac:dyDescent="0.25">
      <c r="B162" s="50"/>
      <c r="C162" s="15" t="s">
        <v>170</v>
      </c>
      <c r="D162" s="28">
        <v>2</v>
      </c>
      <c r="E162" s="10"/>
      <c r="F162" s="69"/>
    </row>
    <row r="163" spans="2:6" ht="30" outlineLevel="1" x14ac:dyDescent="0.25">
      <c r="B163" s="50"/>
      <c r="C163" s="15" t="s">
        <v>171</v>
      </c>
      <c r="D163" s="28">
        <v>2</v>
      </c>
      <c r="E163" s="10"/>
      <c r="F163" s="69"/>
    </row>
    <row r="164" spans="2:6" ht="15.75" outlineLevel="1" x14ac:dyDescent="0.25">
      <c r="B164" s="50"/>
      <c r="C164" s="15" t="s">
        <v>346</v>
      </c>
      <c r="D164" s="28">
        <v>2</v>
      </c>
      <c r="E164" s="10"/>
      <c r="F164" s="69"/>
    </row>
    <row r="165" spans="2:6" ht="14.25" customHeight="1" outlineLevel="1" x14ac:dyDescent="0.25">
      <c r="B165" s="50"/>
      <c r="C165" s="15" t="s">
        <v>172</v>
      </c>
      <c r="D165" s="35">
        <v>3</v>
      </c>
      <c r="E165" s="60"/>
      <c r="F165" s="69"/>
    </row>
    <row r="166" spans="2:6" ht="14.25" customHeight="1" outlineLevel="1" x14ac:dyDescent="0.25">
      <c r="B166" s="50"/>
      <c r="C166" s="15" t="s">
        <v>173</v>
      </c>
      <c r="D166" s="35">
        <v>3</v>
      </c>
      <c r="E166" s="60"/>
      <c r="F166" s="69"/>
    </row>
    <row r="167" spans="2:6" ht="14.25" customHeight="1" outlineLevel="1" x14ac:dyDescent="0.25">
      <c r="B167" s="50"/>
      <c r="C167" s="15" t="s">
        <v>174</v>
      </c>
      <c r="D167" s="35">
        <v>3</v>
      </c>
      <c r="E167" s="60"/>
      <c r="F167" s="69"/>
    </row>
    <row r="168" spans="2:6" ht="15.75" outlineLevel="1" x14ac:dyDescent="0.25">
      <c r="B168" s="50"/>
      <c r="C168" s="15" t="s">
        <v>175</v>
      </c>
      <c r="D168" s="28">
        <v>3</v>
      </c>
      <c r="E168" s="10"/>
      <c r="F168" s="69"/>
    </row>
    <row r="169" spans="2:6" ht="15.75" outlineLevel="1" x14ac:dyDescent="0.25">
      <c r="B169" s="50"/>
      <c r="C169" s="15" t="s">
        <v>176</v>
      </c>
      <c r="D169" s="28">
        <v>3</v>
      </c>
      <c r="E169" s="10"/>
      <c r="F169" s="69"/>
    </row>
    <row r="170" spans="2:6" ht="15.75" outlineLevel="1" x14ac:dyDescent="0.25">
      <c r="B170" s="50"/>
      <c r="C170" s="15" t="s">
        <v>177</v>
      </c>
      <c r="D170" s="28">
        <v>3</v>
      </c>
      <c r="E170" s="10"/>
      <c r="F170" s="69"/>
    </row>
    <row r="171" spans="2:6" ht="15.75" outlineLevel="1" x14ac:dyDescent="0.25">
      <c r="B171" s="50"/>
      <c r="C171" s="15" t="s">
        <v>178</v>
      </c>
      <c r="D171" s="28">
        <v>3</v>
      </c>
      <c r="E171" s="10"/>
      <c r="F171" s="69"/>
    </row>
    <row r="172" spans="2:6" ht="30" outlineLevel="1" x14ac:dyDescent="0.25">
      <c r="B172" s="50"/>
      <c r="C172" s="15" t="s">
        <v>179</v>
      </c>
      <c r="D172" s="28">
        <v>3</v>
      </c>
      <c r="E172" s="10"/>
      <c r="F172" s="69"/>
    </row>
    <row r="173" spans="2:6" ht="30" outlineLevel="1" x14ac:dyDescent="0.25">
      <c r="B173" s="50"/>
      <c r="C173" s="15" t="s">
        <v>180</v>
      </c>
      <c r="D173" s="28">
        <v>2</v>
      </c>
      <c r="E173" s="10"/>
      <c r="F173" s="69"/>
    </row>
    <row r="174" spans="2:6" ht="30" outlineLevel="1" x14ac:dyDescent="0.25">
      <c r="B174" s="50"/>
      <c r="C174" s="15" t="s">
        <v>181</v>
      </c>
      <c r="D174" s="28">
        <v>2</v>
      </c>
      <c r="E174" s="10"/>
      <c r="F174" s="69"/>
    </row>
    <row r="175" spans="2:6" ht="30" outlineLevel="1" x14ac:dyDescent="0.25">
      <c r="B175" s="50"/>
      <c r="C175" s="21" t="s">
        <v>182</v>
      </c>
      <c r="D175" s="28">
        <v>2</v>
      </c>
      <c r="E175" s="10"/>
      <c r="F175" s="69"/>
    </row>
    <row r="176" spans="2:6" ht="15.75" outlineLevel="1" x14ac:dyDescent="0.25">
      <c r="B176" s="50"/>
      <c r="C176" s="45" t="s">
        <v>183</v>
      </c>
      <c r="D176" s="28"/>
      <c r="E176" s="10"/>
      <c r="F176" s="69"/>
    </row>
    <row r="177" spans="2:6" ht="105" outlineLevel="1" x14ac:dyDescent="0.25">
      <c r="B177" s="50"/>
      <c r="C177" s="15" t="s">
        <v>184</v>
      </c>
      <c r="D177" s="28">
        <v>2</v>
      </c>
      <c r="E177" s="10"/>
      <c r="F177" s="69"/>
    </row>
    <row r="178" spans="2:6" ht="60" outlineLevel="1" x14ac:dyDescent="0.25">
      <c r="B178" s="50"/>
      <c r="C178" s="15" t="s">
        <v>185</v>
      </c>
      <c r="D178" s="28">
        <v>2</v>
      </c>
      <c r="E178" s="10"/>
      <c r="F178" s="69"/>
    </row>
    <row r="179" spans="2:6" ht="15.75" outlineLevel="1" x14ac:dyDescent="0.25">
      <c r="B179" s="50"/>
      <c r="C179" s="45" t="s">
        <v>186</v>
      </c>
      <c r="D179" s="28"/>
      <c r="E179" s="10"/>
      <c r="F179" s="69"/>
    </row>
    <row r="180" spans="2:6" ht="30" outlineLevel="1" x14ac:dyDescent="0.25">
      <c r="B180" s="50"/>
      <c r="C180" s="15" t="s">
        <v>187</v>
      </c>
      <c r="D180" s="28">
        <v>3</v>
      </c>
      <c r="E180" s="10"/>
      <c r="F180" s="69"/>
    </row>
    <row r="181" spans="2:6" ht="15.75" outlineLevel="1" x14ac:dyDescent="0.25">
      <c r="B181" s="50"/>
      <c r="C181" s="15" t="s">
        <v>188</v>
      </c>
      <c r="D181" s="28"/>
      <c r="E181" s="10"/>
      <c r="F181" s="69"/>
    </row>
    <row r="182" spans="2:6" ht="75" outlineLevel="1" x14ac:dyDescent="0.25">
      <c r="B182" s="50"/>
      <c r="C182" s="15" t="s">
        <v>189</v>
      </c>
      <c r="D182" s="28">
        <v>3</v>
      </c>
      <c r="E182" s="10"/>
      <c r="F182" s="69"/>
    </row>
    <row r="183" spans="2:6" ht="15.75" outlineLevel="1" x14ac:dyDescent="0.25">
      <c r="B183" s="50"/>
      <c r="C183" s="45" t="s">
        <v>190</v>
      </c>
      <c r="D183" s="28"/>
      <c r="E183" s="10"/>
      <c r="F183" s="69"/>
    </row>
    <row r="184" spans="2:6" ht="105" outlineLevel="1" x14ac:dyDescent="0.25">
      <c r="B184" s="50"/>
      <c r="C184" s="15" t="s">
        <v>191</v>
      </c>
      <c r="D184" s="30">
        <v>3</v>
      </c>
      <c r="E184" s="10"/>
      <c r="F184" s="69"/>
    </row>
    <row r="185" spans="2:6" ht="15.75" x14ac:dyDescent="0.25">
      <c r="B185" s="50"/>
      <c r="C185" s="50" t="s">
        <v>20</v>
      </c>
      <c r="D185" s="50"/>
      <c r="E185" s="11">
        <v>0.15</v>
      </c>
      <c r="F185" s="65">
        <f>SUM(F186,F216,F230)*E185</f>
        <v>0</v>
      </c>
    </row>
    <row r="186" spans="2:6" ht="15.75" outlineLevel="1" x14ac:dyDescent="0.25">
      <c r="B186" s="50"/>
      <c r="C186" s="5" t="s">
        <v>342</v>
      </c>
      <c r="D186" s="36"/>
      <c r="E186" s="25">
        <v>0.4</v>
      </c>
      <c r="F186" s="24">
        <f>SUMPRODUCT(D187:D215,F187:F215)/SUM(D187:D215)*E186/2</f>
        <v>0</v>
      </c>
    </row>
    <row r="187" spans="2:6" ht="45" outlineLevel="2" x14ac:dyDescent="0.25">
      <c r="B187" s="50"/>
      <c r="C187" s="15" t="s">
        <v>192</v>
      </c>
      <c r="D187" s="28">
        <v>3</v>
      </c>
      <c r="E187" s="10"/>
      <c r="F187" s="66"/>
    </row>
    <row r="188" spans="2:6" ht="45" outlineLevel="2" x14ac:dyDescent="0.25">
      <c r="B188" s="50"/>
      <c r="C188" s="15" t="s">
        <v>193</v>
      </c>
      <c r="D188" s="28">
        <v>3</v>
      </c>
      <c r="E188" s="10"/>
      <c r="F188" s="66"/>
    </row>
    <row r="189" spans="2:6" ht="45" outlineLevel="2" x14ac:dyDescent="0.25">
      <c r="B189" s="50"/>
      <c r="C189" s="15" t="s">
        <v>194</v>
      </c>
      <c r="D189" s="28">
        <v>3</v>
      </c>
      <c r="E189" s="10"/>
      <c r="F189" s="66"/>
    </row>
    <row r="190" spans="2:6" ht="45" outlineLevel="2" x14ac:dyDescent="0.25">
      <c r="B190" s="50"/>
      <c r="C190" s="15" t="s">
        <v>195</v>
      </c>
      <c r="D190" s="28">
        <v>3</v>
      </c>
      <c r="E190" s="10"/>
      <c r="F190" s="66"/>
    </row>
    <row r="191" spans="2:6" ht="45" outlineLevel="2" x14ac:dyDescent="0.25">
      <c r="B191" s="50"/>
      <c r="C191" s="15" t="s">
        <v>196</v>
      </c>
      <c r="D191" s="28">
        <v>3</v>
      </c>
      <c r="E191" s="10"/>
      <c r="F191" s="66"/>
    </row>
    <row r="192" spans="2:6" ht="105" outlineLevel="2" x14ac:dyDescent="0.25">
      <c r="B192" s="50"/>
      <c r="C192" s="15" t="s">
        <v>197</v>
      </c>
      <c r="D192" s="28">
        <v>3</v>
      </c>
      <c r="E192" s="10"/>
      <c r="F192" s="66"/>
    </row>
    <row r="193" spans="2:6" ht="30" outlineLevel="2" x14ac:dyDescent="0.25">
      <c r="B193" s="50"/>
      <c r="C193" s="16" t="s">
        <v>198</v>
      </c>
      <c r="D193" s="28">
        <v>3</v>
      </c>
      <c r="E193" s="10"/>
      <c r="F193" s="66"/>
    </row>
    <row r="194" spans="2:6" ht="15.75" outlineLevel="2" x14ac:dyDescent="0.25">
      <c r="B194" s="50"/>
      <c r="C194" s="23" t="s">
        <v>199</v>
      </c>
      <c r="D194" s="28">
        <v>3</v>
      </c>
      <c r="E194" s="10"/>
      <c r="F194" s="66"/>
    </row>
    <row r="195" spans="2:6" ht="31.5" outlineLevel="2" x14ac:dyDescent="0.25">
      <c r="B195" s="50"/>
      <c r="C195" s="46" t="s">
        <v>200</v>
      </c>
      <c r="D195" s="28">
        <v>2</v>
      </c>
      <c r="E195" s="10"/>
      <c r="F195" s="66"/>
    </row>
    <row r="196" spans="2:6" ht="15.75" outlineLevel="2" x14ac:dyDescent="0.25">
      <c r="B196" s="50"/>
      <c r="C196" s="15" t="s">
        <v>201</v>
      </c>
      <c r="D196" s="28">
        <v>2</v>
      </c>
      <c r="E196" s="10"/>
      <c r="F196" s="66"/>
    </row>
    <row r="197" spans="2:6" ht="15.75" outlineLevel="2" x14ac:dyDescent="0.25">
      <c r="B197" s="50"/>
      <c r="C197" s="15" t="s">
        <v>202</v>
      </c>
      <c r="D197" s="28">
        <v>2</v>
      </c>
      <c r="E197" s="10"/>
      <c r="F197" s="66"/>
    </row>
    <row r="198" spans="2:6" ht="15.75" outlineLevel="2" x14ac:dyDescent="0.25">
      <c r="B198" s="50"/>
      <c r="C198" s="15" t="s">
        <v>203</v>
      </c>
      <c r="D198" s="28">
        <v>2</v>
      </c>
      <c r="E198" s="10"/>
      <c r="F198" s="66"/>
    </row>
    <row r="199" spans="2:6" ht="15.75" outlineLevel="2" x14ac:dyDescent="0.25">
      <c r="B199" s="50"/>
      <c r="C199" s="15" t="s">
        <v>204</v>
      </c>
      <c r="D199" s="28">
        <v>2</v>
      </c>
      <c r="E199" s="10"/>
      <c r="F199" s="66"/>
    </row>
    <row r="200" spans="2:6" ht="15.75" outlineLevel="2" x14ac:dyDescent="0.25">
      <c r="B200" s="50"/>
      <c r="C200" s="15" t="s">
        <v>205</v>
      </c>
      <c r="D200" s="28">
        <v>2</v>
      </c>
      <c r="E200" s="10"/>
      <c r="F200" s="66"/>
    </row>
    <row r="201" spans="2:6" ht="15.75" outlineLevel="2" x14ac:dyDescent="0.25">
      <c r="B201" s="50"/>
      <c r="C201" s="15" t="s">
        <v>206</v>
      </c>
      <c r="D201" s="28">
        <v>2</v>
      </c>
      <c r="E201" s="10"/>
      <c r="F201" s="66"/>
    </row>
    <row r="202" spans="2:6" ht="15.75" outlineLevel="2" x14ac:dyDescent="0.25">
      <c r="B202" s="50"/>
      <c r="C202" s="15" t="s">
        <v>207</v>
      </c>
      <c r="D202" s="28">
        <v>2</v>
      </c>
      <c r="E202" s="10"/>
      <c r="F202" s="66"/>
    </row>
    <row r="203" spans="2:6" ht="15.75" outlineLevel="2" x14ac:dyDescent="0.25">
      <c r="B203" s="50"/>
      <c r="C203" s="15" t="s">
        <v>208</v>
      </c>
      <c r="D203" s="28">
        <v>2</v>
      </c>
      <c r="E203" s="10"/>
      <c r="F203" s="66"/>
    </row>
    <row r="204" spans="2:6" ht="15.75" outlineLevel="2" x14ac:dyDescent="0.25">
      <c r="B204" s="50"/>
      <c r="C204" s="15" t="s">
        <v>209</v>
      </c>
      <c r="D204" s="28">
        <v>2</v>
      </c>
      <c r="E204" s="10"/>
      <c r="F204" s="66"/>
    </row>
    <row r="205" spans="2:6" ht="15.75" outlineLevel="2" x14ac:dyDescent="0.25">
      <c r="B205" s="50"/>
      <c r="C205" s="23" t="s">
        <v>210</v>
      </c>
      <c r="D205" s="28"/>
      <c r="E205" s="10"/>
      <c r="F205" s="66"/>
    </row>
    <row r="206" spans="2:6" ht="30" outlineLevel="2" x14ac:dyDescent="0.25">
      <c r="B206" s="50"/>
      <c r="C206" s="15" t="s">
        <v>211</v>
      </c>
      <c r="D206" s="28">
        <v>2</v>
      </c>
      <c r="E206" s="10"/>
      <c r="F206" s="66"/>
    </row>
    <row r="207" spans="2:6" ht="15.75" outlineLevel="2" x14ac:dyDescent="0.25">
      <c r="B207" s="50"/>
      <c r="C207" s="15" t="s">
        <v>212</v>
      </c>
      <c r="D207" s="28">
        <v>2</v>
      </c>
      <c r="E207" s="10"/>
      <c r="F207" s="66"/>
    </row>
    <row r="208" spans="2:6" ht="15.75" outlineLevel="2" x14ac:dyDescent="0.25">
      <c r="B208" s="50"/>
      <c r="C208" s="15" t="s">
        <v>213</v>
      </c>
      <c r="D208" s="28">
        <v>2</v>
      </c>
      <c r="E208" s="10"/>
      <c r="F208" s="66"/>
    </row>
    <row r="209" spans="2:6" ht="15.75" outlineLevel="2" x14ac:dyDescent="0.25">
      <c r="B209" s="50"/>
      <c r="C209" s="15" t="s">
        <v>214</v>
      </c>
      <c r="D209" s="28">
        <v>2</v>
      </c>
      <c r="E209" s="10"/>
      <c r="F209" s="66"/>
    </row>
    <row r="210" spans="2:6" ht="15.75" outlineLevel="2" x14ac:dyDescent="0.25">
      <c r="B210" s="50"/>
      <c r="C210" s="15" t="s">
        <v>207</v>
      </c>
      <c r="D210" s="28">
        <v>2</v>
      </c>
      <c r="E210" s="10"/>
      <c r="F210" s="66"/>
    </row>
    <row r="211" spans="2:6" ht="45" outlineLevel="2" x14ac:dyDescent="0.25">
      <c r="B211" s="50"/>
      <c r="C211" s="15" t="s">
        <v>215</v>
      </c>
      <c r="D211" s="28">
        <v>3</v>
      </c>
      <c r="E211" s="10"/>
      <c r="F211" s="66"/>
    </row>
    <row r="212" spans="2:6" ht="15.75" outlineLevel="2" x14ac:dyDescent="0.25">
      <c r="B212" s="50"/>
      <c r="C212" s="23" t="s">
        <v>216</v>
      </c>
      <c r="D212" s="28"/>
      <c r="E212" s="10"/>
      <c r="F212" s="66"/>
    </row>
    <row r="213" spans="2:6" ht="75" outlineLevel="2" x14ac:dyDescent="0.25">
      <c r="B213" s="50"/>
      <c r="C213" s="15" t="s">
        <v>217</v>
      </c>
      <c r="D213" s="28">
        <v>3</v>
      </c>
      <c r="E213" s="10"/>
      <c r="F213" s="66"/>
    </row>
    <row r="214" spans="2:6" ht="45" outlineLevel="2" x14ac:dyDescent="0.25">
      <c r="B214" s="50"/>
      <c r="C214" s="15" t="s">
        <v>218</v>
      </c>
      <c r="D214" s="28">
        <v>3</v>
      </c>
      <c r="E214" s="10"/>
      <c r="F214" s="66"/>
    </row>
    <row r="215" spans="2:6" ht="30" outlineLevel="2" x14ac:dyDescent="0.25">
      <c r="B215" s="50"/>
      <c r="C215" s="15" t="s">
        <v>219</v>
      </c>
      <c r="D215" s="28">
        <v>3</v>
      </c>
      <c r="E215" s="10"/>
      <c r="F215" s="66"/>
    </row>
    <row r="216" spans="2:6" ht="15.75" outlineLevel="1" x14ac:dyDescent="0.25">
      <c r="B216" s="50"/>
      <c r="C216" s="5" t="s">
        <v>377</v>
      </c>
      <c r="D216" s="36"/>
      <c r="E216" s="25">
        <v>0.4</v>
      </c>
      <c r="F216" s="24">
        <f>SUMPRODUCT(D217:D229,F217:F229)/SUM(D217:D229)*E216/2</f>
        <v>0</v>
      </c>
    </row>
    <row r="217" spans="2:6" ht="45" outlineLevel="2" x14ac:dyDescent="0.25">
      <c r="B217" s="50"/>
      <c r="C217" s="22" t="s">
        <v>220</v>
      </c>
      <c r="D217" s="28">
        <v>3</v>
      </c>
      <c r="E217" s="10"/>
      <c r="F217" s="66"/>
    </row>
    <row r="218" spans="2:6" ht="30" outlineLevel="2" x14ac:dyDescent="0.25">
      <c r="B218" s="50"/>
      <c r="C218" s="79" t="s">
        <v>378</v>
      </c>
      <c r="D218" s="28">
        <v>3</v>
      </c>
      <c r="E218" s="10"/>
      <c r="F218" s="66"/>
    </row>
    <row r="219" spans="2:6" ht="45" outlineLevel="2" x14ac:dyDescent="0.25">
      <c r="B219" s="50"/>
      <c r="C219" s="79" t="s">
        <v>223</v>
      </c>
      <c r="D219" s="28">
        <v>3</v>
      </c>
      <c r="E219" s="10"/>
      <c r="F219" s="66"/>
    </row>
    <row r="220" spans="2:6" ht="30" outlineLevel="2" x14ac:dyDescent="0.25">
      <c r="B220" s="50"/>
      <c r="C220" s="79" t="s">
        <v>224</v>
      </c>
      <c r="D220" s="28">
        <v>3</v>
      </c>
      <c r="E220" s="10"/>
      <c r="F220" s="66"/>
    </row>
    <row r="221" spans="2:6" ht="30" outlineLevel="2" x14ac:dyDescent="0.25">
      <c r="B221" s="50"/>
      <c r="C221" s="79" t="s">
        <v>379</v>
      </c>
      <c r="D221" s="28">
        <v>3</v>
      </c>
      <c r="E221" s="10"/>
      <c r="F221" s="66"/>
    </row>
    <row r="222" spans="2:6" ht="30" outlineLevel="2" x14ac:dyDescent="0.25">
      <c r="B222" s="50"/>
      <c r="C222" s="15" t="s">
        <v>221</v>
      </c>
      <c r="D222" s="28">
        <v>3</v>
      </c>
      <c r="E222" s="10"/>
      <c r="F222" s="66"/>
    </row>
    <row r="223" spans="2:6" ht="30" outlineLevel="2" x14ac:dyDescent="0.25">
      <c r="B223" s="50"/>
      <c r="C223" s="15" t="s">
        <v>222</v>
      </c>
      <c r="D223" s="28">
        <v>3</v>
      </c>
      <c r="E223" s="10"/>
      <c r="F223" s="66"/>
    </row>
    <row r="224" spans="2:6" ht="45" outlineLevel="2" x14ac:dyDescent="0.25">
      <c r="B224" s="50"/>
      <c r="C224" s="15" t="s">
        <v>223</v>
      </c>
      <c r="D224" s="28">
        <v>3</v>
      </c>
      <c r="E224" s="10"/>
      <c r="F224" s="66"/>
    </row>
    <row r="225" spans="2:6" ht="30" outlineLevel="2" x14ac:dyDescent="0.25">
      <c r="B225" s="50"/>
      <c r="C225" s="15" t="s">
        <v>224</v>
      </c>
      <c r="D225" s="28">
        <v>3</v>
      </c>
      <c r="E225" s="10"/>
      <c r="F225" s="66"/>
    </row>
    <row r="226" spans="2:6" ht="30" outlineLevel="2" x14ac:dyDescent="0.25">
      <c r="B226" s="50"/>
      <c r="C226" s="15" t="s">
        <v>6</v>
      </c>
      <c r="D226" s="28">
        <v>3</v>
      </c>
      <c r="E226" s="10"/>
      <c r="F226" s="66"/>
    </row>
    <row r="227" spans="2:6" ht="30" outlineLevel="2" x14ac:dyDescent="0.25">
      <c r="B227" s="50"/>
      <c r="C227" s="15" t="s">
        <v>225</v>
      </c>
      <c r="D227" s="28">
        <v>2</v>
      </c>
      <c r="E227" s="10"/>
      <c r="F227" s="66"/>
    </row>
    <row r="228" spans="2:6" ht="43.5" customHeight="1" outlineLevel="2" x14ac:dyDescent="0.25">
      <c r="B228" s="50"/>
      <c r="C228" s="15" t="s">
        <v>226</v>
      </c>
      <c r="D228" s="30">
        <v>2</v>
      </c>
      <c r="E228" s="10"/>
      <c r="F228" s="66"/>
    </row>
    <row r="229" spans="2:6" ht="60" outlineLevel="2" x14ac:dyDescent="0.25">
      <c r="B229" s="50"/>
      <c r="C229" s="15" t="s">
        <v>227</v>
      </c>
      <c r="D229" s="32">
        <v>2</v>
      </c>
      <c r="E229" s="25"/>
      <c r="F229" s="70"/>
    </row>
    <row r="230" spans="2:6" ht="15.75" outlineLevel="1" x14ac:dyDescent="0.25">
      <c r="B230" s="50"/>
      <c r="C230" s="5" t="s">
        <v>343</v>
      </c>
      <c r="D230" s="32"/>
      <c r="E230" s="25">
        <v>0.2</v>
      </c>
      <c r="F230" s="24">
        <f>SUMPRODUCT(D231:D240,F231:F240)/SUM(D231:D240)*E230/2</f>
        <v>0</v>
      </c>
    </row>
    <row r="231" spans="2:6" ht="45" outlineLevel="2" x14ac:dyDescent="0.25">
      <c r="B231" s="50"/>
      <c r="C231" s="15" t="s">
        <v>228</v>
      </c>
      <c r="D231" s="32">
        <v>3</v>
      </c>
      <c r="E231" s="25"/>
      <c r="F231" s="70"/>
    </row>
    <row r="232" spans="2:6" ht="15.75" outlineLevel="2" x14ac:dyDescent="0.25">
      <c r="B232" s="50"/>
      <c r="C232" s="15" t="s">
        <v>229</v>
      </c>
      <c r="D232" s="32">
        <v>3</v>
      </c>
      <c r="E232" s="25"/>
      <c r="F232" s="70"/>
    </row>
    <row r="233" spans="2:6" ht="15.75" outlineLevel="2" x14ac:dyDescent="0.25">
      <c r="B233" s="50"/>
      <c r="C233" s="15" t="s">
        <v>230</v>
      </c>
      <c r="D233" s="32">
        <v>3</v>
      </c>
      <c r="E233" s="25"/>
      <c r="F233" s="70"/>
    </row>
    <row r="234" spans="2:6" ht="15.75" outlineLevel="2" x14ac:dyDescent="0.25">
      <c r="B234" s="50"/>
      <c r="C234" s="15" t="s">
        <v>231</v>
      </c>
      <c r="D234" s="32">
        <v>3</v>
      </c>
      <c r="E234" s="25"/>
      <c r="F234" s="70"/>
    </row>
    <row r="235" spans="2:6" ht="15.75" outlineLevel="2" x14ac:dyDescent="0.25">
      <c r="B235" s="50"/>
      <c r="C235" s="15" t="s">
        <v>232</v>
      </c>
      <c r="D235" s="32">
        <v>3</v>
      </c>
      <c r="E235" s="25"/>
      <c r="F235" s="70"/>
    </row>
    <row r="236" spans="2:6" ht="15.75" outlineLevel="2" x14ac:dyDescent="0.25">
      <c r="B236" s="50"/>
      <c r="C236" s="15" t="s">
        <v>233</v>
      </c>
      <c r="D236" s="32">
        <v>3</v>
      </c>
      <c r="E236" s="25"/>
      <c r="F236" s="70"/>
    </row>
    <row r="237" spans="2:6" ht="15.75" outlineLevel="2" x14ac:dyDescent="0.25">
      <c r="B237" s="50"/>
      <c r="C237" s="15" t="s">
        <v>234</v>
      </c>
      <c r="D237" s="32">
        <v>3</v>
      </c>
      <c r="E237" s="25"/>
      <c r="F237" s="70"/>
    </row>
    <row r="238" spans="2:6" ht="15.75" outlineLevel="2" x14ac:dyDescent="0.25">
      <c r="B238" s="50"/>
      <c r="C238" s="15" t="s">
        <v>235</v>
      </c>
      <c r="D238" s="32">
        <v>3</v>
      </c>
      <c r="E238" s="25"/>
      <c r="F238" s="70"/>
    </row>
    <row r="239" spans="2:6" ht="15.75" outlineLevel="2" x14ac:dyDescent="0.25">
      <c r="B239" s="50"/>
      <c r="C239" s="15" t="s">
        <v>236</v>
      </c>
      <c r="D239" s="32">
        <v>3</v>
      </c>
      <c r="E239" s="25"/>
      <c r="F239" s="70"/>
    </row>
    <row r="240" spans="2:6" ht="30" outlineLevel="2" x14ac:dyDescent="0.25">
      <c r="B240" s="50"/>
      <c r="C240" s="15" t="s">
        <v>28</v>
      </c>
      <c r="D240" s="32">
        <v>3</v>
      </c>
      <c r="E240" s="25"/>
      <c r="F240" s="70"/>
    </row>
    <row r="241" spans="2:6" ht="15.75" x14ac:dyDescent="0.25">
      <c r="B241" s="50"/>
      <c r="C241" s="50" t="s">
        <v>22</v>
      </c>
      <c r="D241" s="50"/>
      <c r="E241" s="11">
        <v>7.0000000000000007E-2</v>
      </c>
      <c r="F241" s="65">
        <f>SUM(F242+F257+F289)*E241</f>
        <v>0</v>
      </c>
    </row>
    <row r="242" spans="2:6" ht="15.75" outlineLevel="1" x14ac:dyDescent="0.25">
      <c r="B242" s="50"/>
      <c r="C242" s="5" t="s">
        <v>8</v>
      </c>
      <c r="D242" s="36"/>
      <c r="E242" s="25">
        <v>0.2</v>
      </c>
      <c r="F242" s="24">
        <f>SUMPRODUCT(D243:D256,F243:F256)/SUM(D243:D256)*E242/2</f>
        <v>0</v>
      </c>
    </row>
    <row r="243" spans="2:6" ht="60" outlineLevel="2" x14ac:dyDescent="0.25">
      <c r="B243" s="50"/>
      <c r="C243" s="15" t="s">
        <v>237</v>
      </c>
      <c r="D243" s="28">
        <v>3</v>
      </c>
      <c r="E243" s="10"/>
      <c r="F243" s="66"/>
    </row>
    <row r="244" spans="2:6" ht="75" outlineLevel="2" x14ac:dyDescent="0.25">
      <c r="B244" s="50"/>
      <c r="C244" s="15" t="s">
        <v>238</v>
      </c>
      <c r="D244" s="28">
        <v>3</v>
      </c>
      <c r="E244" s="10"/>
      <c r="F244" s="66"/>
    </row>
    <row r="245" spans="2:6" ht="90" outlineLevel="2" x14ac:dyDescent="0.25">
      <c r="B245" s="50"/>
      <c r="C245" s="15" t="s">
        <v>239</v>
      </c>
      <c r="D245" s="28">
        <v>2</v>
      </c>
      <c r="E245" s="10"/>
      <c r="F245" s="66"/>
    </row>
    <row r="246" spans="2:6" ht="75" outlineLevel="2" x14ac:dyDescent="0.25">
      <c r="B246" s="50"/>
      <c r="C246" s="15" t="s">
        <v>240</v>
      </c>
      <c r="D246" s="28">
        <v>3</v>
      </c>
      <c r="E246" s="10"/>
      <c r="F246" s="66"/>
    </row>
    <row r="247" spans="2:6" ht="45" outlineLevel="2" x14ac:dyDescent="0.25">
      <c r="B247" s="50"/>
      <c r="C247" s="15" t="s">
        <v>241</v>
      </c>
      <c r="D247" s="28">
        <v>3</v>
      </c>
      <c r="E247" s="10"/>
      <c r="F247" s="66"/>
    </row>
    <row r="248" spans="2:6" ht="75" outlineLevel="2" x14ac:dyDescent="0.25">
      <c r="B248" s="50"/>
      <c r="C248" s="15" t="s">
        <v>242</v>
      </c>
      <c r="D248" s="28">
        <v>3</v>
      </c>
      <c r="E248" s="10"/>
      <c r="F248" s="66"/>
    </row>
    <row r="249" spans="2:6" ht="15.75" outlineLevel="2" x14ac:dyDescent="0.25">
      <c r="B249" s="50"/>
      <c r="C249" s="15" t="s">
        <v>243</v>
      </c>
      <c r="D249" s="28">
        <v>3</v>
      </c>
      <c r="E249" s="10"/>
      <c r="F249" s="66"/>
    </row>
    <row r="250" spans="2:6" ht="15.75" outlineLevel="2" x14ac:dyDescent="0.25">
      <c r="B250" s="50"/>
      <c r="C250" s="15" t="s">
        <v>244</v>
      </c>
      <c r="D250" s="28">
        <v>3</v>
      </c>
      <c r="E250" s="10"/>
      <c r="F250" s="66"/>
    </row>
    <row r="251" spans="2:6" ht="15.75" outlineLevel="2" x14ac:dyDescent="0.25">
      <c r="B251" s="50"/>
      <c r="C251" s="15" t="s">
        <v>245</v>
      </c>
      <c r="D251" s="28">
        <v>3</v>
      </c>
      <c r="E251" s="10"/>
      <c r="F251" s="66"/>
    </row>
    <row r="252" spans="2:6" ht="15.75" outlineLevel="2" x14ac:dyDescent="0.25">
      <c r="B252" s="50"/>
      <c r="C252" s="15" t="s">
        <v>246</v>
      </c>
      <c r="D252" s="28">
        <v>3</v>
      </c>
      <c r="E252" s="10"/>
      <c r="F252" s="66"/>
    </row>
    <row r="253" spans="2:6" ht="45" outlineLevel="2" x14ac:dyDescent="0.25">
      <c r="B253" s="50"/>
      <c r="C253" s="15" t="s">
        <v>247</v>
      </c>
      <c r="D253" s="28">
        <v>3</v>
      </c>
      <c r="E253" s="10"/>
      <c r="F253" s="66"/>
    </row>
    <row r="254" spans="2:6" ht="15.75" outlineLevel="2" x14ac:dyDescent="0.25">
      <c r="B254" s="50"/>
      <c r="C254" s="15" t="s">
        <v>248</v>
      </c>
      <c r="D254" s="28">
        <v>2</v>
      </c>
      <c r="E254" s="10"/>
      <c r="F254" s="66"/>
    </row>
    <row r="255" spans="2:6" ht="30" outlineLevel="2" x14ac:dyDescent="0.25">
      <c r="B255" s="50"/>
      <c r="C255" s="15" t="s">
        <v>9</v>
      </c>
      <c r="D255" s="37">
        <v>3</v>
      </c>
      <c r="E255" s="25"/>
      <c r="F255" s="70"/>
    </row>
    <row r="256" spans="2:6" ht="15.75" outlineLevel="2" x14ac:dyDescent="0.25">
      <c r="B256" s="50"/>
      <c r="C256" s="15" t="s">
        <v>249</v>
      </c>
      <c r="D256" s="28">
        <v>3</v>
      </c>
      <c r="E256" s="10"/>
      <c r="F256" s="66"/>
    </row>
    <row r="257" spans="2:6" ht="15.75" outlineLevel="1" x14ac:dyDescent="0.25">
      <c r="B257" s="50"/>
      <c r="C257" s="5" t="s">
        <v>0</v>
      </c>
      <c r="D257" s="38"/>
      <c r="E257" s="58">
        <v>0.4</v>
      </c>
      <c r="F257" s="24">
        <f>SUMPRODUCT(D258:D288,F258:F288)/SUM(D258:D288)*E257/2</f>
        <v>0</v>
      </c>
    </row>
    <row r="258" spans="2:6" ht="15.75" outlineLevel="2" x14ac:dyDescent="0.25">
      <c r="B258" s="50"/>
      <c r="C258" s="47" t="s">
        <v>250</v>
      </c>
      <c r="D258" s="28"/>
      <c r="E258" s="10"/>
      <c r="F258" s="66"/>
    </row>
    <row r="259" spans="2:6" ht="30" outlineLevel="2" x14ac:dyDescent="0.25">
      <c r="B259" s="50"/>
      <c r="C259" s="15" t="s">
        <v>251</v>
      </c>
      <c r="D259" s="28">
        <v>2</v>
      </c>
      <c r="E259" s="10"/>
      <c r="F259" s="66"/>
    </row>
    <row r="260" spans="2:6" ht="30" outlineLevel="2" x14ac:dyDescent="0.25">
      <c r="B260" s="50"/>
      <c r="C260" s="15" t="s">
        <v>252</v>
      </c>
      <c r="D260" s="28">
        <v>2</v>
      </c>
      <c r="E260" s="10"/>
      <c r="F260" s="66"/>
    </row>
    <row r="261" spans="2:6" ht="15.75" outlineLevel="2" x14ac:dyDescent="0.25">
      <c r="B261" s="50"/>
      <c r="C261" s="47" t="s">
        <v>253</v>
      </c>
      <c r="D261" s="28"/>
      <c r="E261" s="10"/>
      <c r="F261" s="66"/>
    </row>
    <row r="262" spans="2:6" ht="45" outlineLevel="2" x14ac:dyDescent="0.25">
      <c r="B262" s="50"/>
      <c r="C262" s="15" t="s">
        <v>254</v>
      </c>
      <c r="D262" s="28">
        <v>2</v>
      </c>
      <c r="E262" s="10"/>
      <c r="F262" s="66"/>
    </row>
    <row r="263" spans="2:6" ht="75" outlineLevel="2" x14ac:dyDescent="0.25">
      <c r="B263" s="50"/>
      <c r="C263" s="15" t="s">
        <v>255</v>
      </c>
      <c r="D263" s="28">
        <v>2</v>
      </c>
      <c r="E263" s="10"/>
      <c r="F263" s="66"/>
    </row>
    <row r="264" spans="2:6" ht="15.75" outlineLevel="2" x14ac:dyDescent="0.25">
      <c r="B264" s="50"/>
      <c r="C264" s="15" t="s">
        <v>256</v>
      </c>
      <c r="D264" s="28">
        <v>2</v>
      </c>
      <c r="E264" s="10"/>
      <c r="F264" s="66"/>
    </row>
    <row r="265" spans="2:6" ht="15.75" outlineLevel="2" x14ac:dyDescent="0.25">
      <c r="B265" s="50"/>
      <c r="C265" s="15" t="s">
        <v>257</v>
      </c>
      <c r="D265" s="28">
        <v>2</v>
      </c>
      <c r="E265" s="10"/>
      <c r="F265" s="66"/>
    </row>
    <row r="266" spans="2:6" ht="15.75" outlineLevel="2" x14ac:dyDescent="0.25">
      <c r="B266" s="50"/>
      <c r="C266" s="15" t="s">
        <v>258</v>
      </c>
      <c r="D266" s="32">
        <v>2</v>
      </c>
      <c r="E266" s="25"/>
      <c r="F266" s="66"/>
    </row>
    <row r="267" spans="2:6" ht="15.75" outlineLevel="2" x14ac:dyDescent="0.25">
      <c r="B267" s="50"/>
      <c r="C267" s="15" t="s">
        <v>259</v>
      </c>
      <c r="D267" s="28">
        <v>3</v>
      </c>
      <c r="E267" s="10"/>
      <c r="F267" s="66"/>
    </row>
    <row r="268" spans="2:6" ht="15.75" outlineLevel="2" x14ac:dyDescent="0.25">
      <c r="B268" s="50"/>
      <c r="C268" s="15" t="s">
        <v>260</v>
      </c>
      <c r="D268" s="28">
        <v>3</v>
      </c>
      <c r="E268" s="10"/>
      <c r="F268" s="66"/>
    </row>
    <row r="269" spans="2:6" ht="15.75" outlineLevel="2" x14ac:dyDescent="0.25">
      <c r="B269" s="50"/>
      <c r="C269" s="15" t="s">
        <v>261</v>
      </c>
      <c r="D269" s="28">
        <v>3</v>
      </c>
      <c r="E269" s="10"/>
      <c r="F269" s="66"/>
    </row>
    <row r="270" spans="2:6" ht="15.75" outlineLevel="2" x14ac:dyDescent="0.25">
      <c r="B270" s="50"/>
      <c r="C270" s="47" t="s">
        <v>262</v>
      </c>
      <c r="D270" s="28"/>
      <c r="E270" s="10"/>
      <c r="F270" s="66"/>
    </row>
    <row r="271" spans="2:6" ht="90" outlineLevel="2" x14ac:dyDescent="0.25">
      <c r="B271" s="50"/>
      <c r="C271" s="15" t="s">
        <v>263</v>
      </c>
      <c r="D271" s="28">
        <v>2</v>
      </c>
      <c r="E271" s="10"/>
      <c r="F271" s="66"/>
    </row>
    <row r="272" spans="2:6" ht="30" outlineLevel="2" x14ac:dyDescent="0.25">
      <c r="B272" s="50"/>
      <c r="C272" s="15" t="s">
        <v>264</v>
      </c>
      <c r="D272" s="28">
        <v>2</v>
      </c>
      <c r="E272" s="10"/>
      <c r="F272" s="66"/>
    </row>
    <row r="273" spans="2:6" ht="45" outlineLevel="2" x14ac:dyDescent="0.25">
      <c r="B273" s="50"/>
      <c r="C273" s="15" t="s">
        <v>265</v>
      </c>
      <c r="D273" s="28">
        <v>3</v>
      </c>
      <c r="E273" s="10"/>
      <c r="F273" s="66"/>
    </row>
    <row r="274" spans="2:6" ht="60" outlineLevel="2" x14ac:dyDescent="0.25">
      <c r="B274" s="50"/>
      <c r="C274" s="15" t="s">
        <v>266</v>
      </c>
      <c r="D274" s="28">
        <v>3</v>
      </c>
      <c r="E274" s="10"/>
      <c r="F274" s="66"/>
    </row>
    <row r="275" spans="2:6" ht="15.75" outlineLevel="2" x14ac:dyDescent="0.25">
      <c r="B275" s="50"/>
      <c r="C275" s="15" t="s">
        <v>267</v>
      </c>
      <c r="D275" s="28">
        <v>3</v>
      </c>
      <c r="E275" s="10"/>
      <c r="F275" s="66"/>
    </row>
    <row r="276" spans="2:6" ht="15.75" outlineLevel="2" x14ac:dyDescent="0.25">
      <c r="B276" s="50"/>
      <c r="C276" s="15" t="s">
        <v>268</v>
      </c>
      <c r="D276" s="28">
        <v>3</v>
      </c>
      <c r="E276" s="10"/>
      <c r="F276" s="66"/>
    </row>
    <row r="277" spans="2:6" ht="15.75" outlineLevel="2" x14ac:dyDescent="0.25">
      <c r="B277" s="50"/>
      <c r="C277" s="15" t="s">
        <v>269</v>
      </c>
      <c r="D277" s="28">
        <v>2</v>
      </c>
      <c r="E277" s="10"/>
      <c r="F277" s="66"/>
    </row>
    <row r="278" spans="2:6" ht="15.75" outlineLevel="2" x14ac:dyDescent="0.25">
      <c r="B278" s="50"/>
      <c r="C278" s="15" t="s">
        <v>270</v>
      </c>
      <c r="D278" s="28">
        <v>2</v>
      </c>
      <c r="E278" s="10"/>
      <c r="F278" s="66"/>
    </row>
    <row r="279" spans="2:6" ht="15.75" outlineLevel="2" x14ac:dyDescent="0.25">
      <c r="B279" s="50"/>
      <c r="C279" s="15" t="s">
        <v>271</v>
      </c>
      <c r="D279" s="28">
        <v>2</v>
      </c>
      <c r="E279" s="10"/>
      <c r="F279" s="66"/>
    </row>
    <row r="280" spans="2:6" ht="15.75" outlineLevel="2" x14ac:dyDescent="0.25">
      <c r="B280" s="50"/>
      <c r="C280" s="15" t="s">
        <v>272</v>
      </c>
      <c r="D280" s="28">
        <v>2</v>
      </c>
      <c r="E280" s="10"/>
      <c r="F280" s="66"/>
    </row>
    <row r="281" spans="2:6" ht="15.75" outlineLevel="2" x14ac:dyDescent="0.25">
      <c r="B281" s="50"/>
      <c r="C281" s="15" t="s">
        <v>273</v>
      </c>
      <c r="D281" s="28">
        <v>2</v>
      </c>
      <c r="E281" s="10"/>
      <c r="F281" s="66"/>
    </row>
    <row r="282" spans="2:6" ht="30" outlineLevel="2" x14ac:dyDescent="0.25">
      <c r="B282" s="50"/>
      <c r="C282" s="15" t="s">
        <v>274</v>
      </c>
      <c r="D282" s="28">
        <v>2</v>
      </c>
      <c r="E282" s="10"/>
      <c r="F282" s="66"/>
    </row>
    <row r="283" spans="2:6" ht="15.75" outlineLevel="2" x14ac:dyDescent="0.25">
      <c r="B283" s="50"/>
      <c r="C283" s="15" t="s">
        <v>275</v>
      </c>
      <c r="D283" s="28">
        <v>2</v>
      </c>
      <c r="E283" s="10"/>
      <c r="F283" s="66"/>
    </row>
    <row r="284" spans="2:6" ht="15.75" outlineLevel="2" x14ac:dyDescent="0.25">
      <c r="B284" s="50"/>
      <c r="C284" s="15" t="s">
        <v>276</v>
      </c>
      <c r="D284" s="28">
        <v>2</v>
      </c>
      <c r="E284" s="10"/>
      <c r="F284" s="66"/>
    </row>
    <row r="285" spans="2:6" ht="15.75" outlineLevel="2" x14ac:dyDescent="0.25">
      <c r="B285" s="50"/>
      <c r="C285" s="15" t="s">
        <v>277</v>
      </c>
      <c r="D285" s="28">
        <v>2</v>
      </c>
      <c r="E285" s="10"/>
      <c r="F285" s="66"/>
    </row>
    <row r="286" spans="2:6" ht="15.75" outlineLevel="2" x14ac:dyDescent="0.25">
      <c r="B286" s="50"/>
      <c r="C286" s="15" t="s">
        <v>278</v>
      </c>
      <c r="D286" s="28">
        <v>2</v>
      </c>
      <c r="E286" s="10"/>
      <c r="F286" s="66"/>
    </row>
    <row r="287" spans="2:6" ht="15.75" outlineLevel="2" x14ac:dyDescent="0.25">
      <c r="B287" s="50"/>
      <c r="C287" s="15" t="s">
        <v>279</v>
      </c>
      <c r="D287" s="28">
        <v>2</v>
      </c>
      <c r="E287" s="10"/>
      <c r="F287" s="66"/>
    </row>
    <row r="288" spans="2:6" ht="30" outlineLevel="2" x14ac:dyDescent="0.25">
      <c r="B288" s="50"/>
      <c r="C288" s="15" t="s">
        <v>280</v>
      </c>
      <c r="D288" s="28">
        <v>2</v>
      </c>
      <c r="E288" s="10"/>
      <c r="F288" s="66"/>
    </row>
    <row r="289" spans="2:6" ht="15.75" outlineLevel="1" x14ac:dyDescent="0.25">
      <c r="B289" s="50"/>
      <c r="C289" s="5" t="s">
        <v>10</v>
      </c>
      <c r="D289" s="38"/>
      <c r="E289" s="61">
        <v>0.4</v>
      </c>
      <c r="F289" s="24">
        <f>SUMPRODUCT(D290:D319,F290:F319)/SUM(D290:D319)*E289/2</f>
        <v>0</v>
      </c>
    </row>
    <row r="290" spans="2:6" ht="15.75" outlineLevel="2" x14ac:dyDescent="0.25">
      <c r="B290" s="50"/>
      <c r="C290" s="48" t="s">
        <v>281</v>
      </c>
      <c r="D290" s="30"/>
      <c r="E290" s="10"/>
      <c r="F290" s="66"/>
    </row>
    <row r="291" spans="2:6" ht="45" outlineLevel="2" x14ac:dyDescent="0.25">
      <c r="B291" s="50"/>
      <c r="C291" s="15" t="s">
        <v>282</v>
      </c>
      <c r="D291" s="30">
        <v>3</v>
      </c>
      <c r="E291" s="10"/>
      <c r="F291" s="66"/>
    </row>
    <row r="292" spans="2:6" ht="15.75" outlineLevel="2" x14ac:dyDescent="0.25">
      <c r="B292" s="50"/>
      <c r="C292" s="15" t="s">
        <v>283</v>
      </c>
      <c r="D292" s="32">
        <v>3</v>
      </c>
      <c r="E292" s="62"/>
      <c r="F292" s="66"/>
    </row>
    <row r="293" spans="2:6" ht="15.75" outlineLevel="2" x14ac:dyDescent="0.25">
      <c r="B293" s="50"/>
      <c r="C293" s="15" t="s">
        <v>284</v>
      </c>
      <c r="D293" s="28">
        <v>3</v>
      </c>
      <c r="E293" s="10"/>
      <c r="F293" s="66"/>
    </row>
    <row r="294" spans="2:6" ht="30" outlineLevel="2" x14ac:dyDescent="0.25">
      <c r="B294" s="50"/>
      <c r="C294" s="15" t="s">
        <v>11</v>
      </c>
      <c r="D294" s="28">
        <v>3</v>
      </c>
      <c r="E294" s="10"/>
      <c r="F294" s="66"/>
    </row>
    <row r="295" spans="2:6" ht="15.75" outlineLevel="2" x14ac:dyDescent="0.25">
      <c r="B295" s="50"/>
      <c r="C295" s="48" t="s">
        <v>285</v>
      </c>
      <c r="D295" s="28"/>
      <c r="E295" s="10"/>
      <c r="F295" s="66"/>
    </row>
    <row r="296" spans="2:6" ht="45" outlineLevel="2" x14ac:dyDescent="0.25">
      <c r="B296" s="50"/>
      <c r="C296" s="15" t="s">
        <v>286</v>
      </c>
      <c r="D296" s="28">
        <v>3</v>
      </c>
      <c r="E296" s="10"/>
      <c r="F296" s="66"/>
    </row>
    <row r="297" spans="2:6" ht="30" outlineLevel="2" x14ac:dyDescent="0.25">
      <c r="B297" s="50"/>
      <c r="C297" s="15" t="s">
        <v>287</v>
      </c>
      <c r="D297" s="28">
        <v>3</v>
      </c>
      <c r="E297" s="10"/>
      <c r="F297" s="66"/>
    </row>
    <row r="298" spans="2:6" ht="60" outlineLevel="2" x14ac:dyDescent="0.25">
      <c r="B298" s="50"/>
      <c r="C298" s="15" t="s">
        <v>288</v>
      </c>
      <c r="D298" s="28">
        <v>3</v>
      </c>
      <c r="E298" s="10"/>
      <c r="F298" s="66"/>
    </row>
    <row r="299" spans="2:6" ht="45" outlineLevel="2" x14ac:dyDescent="0.25">
      <c r="B299" s="50"/>
      <c r="C299" s="15" t="s">
        <v>289</v>
      </c>
      <c r="D299" s="28">
        <v>3</v>
      </c>
      <c r="E299" s="10"/>
      <c r="F299" s="66"/>
    </row>
    <row r="300" spans="2:6" ht="45" outlineLevel="2" x14ac:dyDescent="0.25">
      <c r="B300" s="50"/>
      <c r="C300" s="15" t="s">
        <v>290</v>
      </c>
      <c r="D300" s="28">
        <v>3</v>
      </c>
      <c r="E300" s="10"/>
      <c r="F300" s="66"/>
    </row>
    <row r="301" spans="2:6" ht="15.75" outlineLevel="2" x14ac:dyDescent="0.25">
      <c r="B301" s="50"/>
      <c r="C301" s="48" t="s">
        <v>291</v>
      </c>
      <c r="D301" s="28"/>
      <c r="E301" s="10"/>
      <c r="F301" s="66"/>
    </row>
    <row r="302" spans="2:6" ht="15.75" outlineLevel="2" x14ac:dyDescent="0.25">
      <c r="B302" s="50"/>
      <c r="C302" s="15" t="s">
        <v>292</v>
      </c>
      <c r="D302" s="28">
        <v>3</v>
      </c>
      <c r="E302" s="10"/>
      <c r="F302" s="66"/>
    </row>
    <row r="303" spans="2:6" ht="10.5" customHeight="1" outlineLevel="2" x14ac:dyDescent="0.25">
      <c r="B303" s="50"/>
      <c r="C303" s="15" t="s">
        <v>5</v>
      </c>
      <c r="D303" s="28">
        <v>3</v>
      </c>
      <c r="E303" s="10"/>
      <c r="F303" s="66"/>
    </row>
    <row r="304" spans="2:6" ht="18" customHeight="1" outlineLevel="2" x14ac:dyDescent="0.25">
      <c r="B304" s="50"/>
      <c r="C304" s="15" t="s">
        <v>293</v>
      </c>
      <c r="D304" s="28">
        <v>3</v>
      </c>
      <c r="E304" s="10"/>
      <c r="F304" s="66"/>
    </row>
    <row r="305" spans="2:6" ht="33.75" customHeight="1" outlineLevel="2" x14ac:dyDescent="0.25">
      <c r="B305" s="50"/>
      <c r="C305" s="15" t="s">
        <v>4</v>
      </c>
      <c r="D305" s="28">
        <v>3</v>
      </c>
      <c r="E305" s="10"/>
      <c r="F305" s="66"/>
    </row>
    <row r="306" spans="2:6" ht="29.25" customHeight="1" outlineLevel="2" x14ac:dyDescent="0.25">
      <c r="B306" s="50"/>
      <c r="C306" s="15" t="s">
        <v>294</v>
      </c>
      <c r="D306" s="28">
        <v>3</v>
      </c>
      <c r="E306" s="10"/>
      <c r="F306" s="66"/>
    </row>
    <row r="307" spans="2:6" ht="21" customHeight="1" outlineLevel="2" x14ac:dyDescent="0.25">
      <c r="B307" s="50"/>
      <c r="C307" s="15" t="s">
        <v>12</v>
      </c>
      <c r="D307" s="28">
        <v>2</v>
      </c>
      <c r="E307" s="10"/>
      <c r="F307" s="66"/>
    </row>
    <row r="308" spans="2:6" ht="36.75" customHeight="1" outlineLevel="2" x14ac:dyDescent="0.25">
      <c r="B308" s="50"/>
      <c r="C308" s="15" t="s">
        <v>295</v>
      </c>
      <c r="D308" s="28">
        <v>3</v>
      </c>
      <c r="E308" s="10"/>
      <c r="F308" s="66"/>
    </row>
    <row r="309" spans="2:6" ht="32.25" customHeight="1" outlineLevel="2" x14ac:dyDescent="0.25">
      <c r="B309" s="50"/>
      <c r="C309" s="15" t="s">
        <v>296</v>
      </c>
      <c r="D309" s="39">
        <v>3</v>
      </c>
      <c r="E309" s="11"/>
      <c r="F309" s="66"/>
    </row>
    <row r="310" spans="2:6" ht="13.5" customHeight="1" outlineLevel="2" x14ac:dyDescent="0.25">
      <c r="B310" s="50"/>
      <c r="C310" s="15" t="s">
        <v>297</v>
      </c>
      <c r="D310" s="40">
        <v>2</v>
      </c>
      <c r="E310" s="10"/>
      <c r="F310" s="66"/>
    </row>
    <row r="311" spans="2:6" ht="17.25" customHeight="1" outlineLevel="2" collapsed="1" x14ac:dyDescent="0.25">
      <c r="B311" s="50"/>
      <c r="C311" s="15" t="s">
        <v>298</v>
      </c>
      <c r="D311" s="28">
        <v>3</v>
      </c>
      <c r="E311" s="10"/>
      <c r="F311" s="66"/>
    </row>
    <row r="312" spans="2:6" ht="52.5" customHeight="1" outlineLevel="2" x14ac:dyDescent="0.25">
      <c r="B312" s="50"/>
      <c r="C312" s="15" t="s">
        <v>299</v>
      </c>
      <c r="D312" s="28">
        <v>3</v>
      </c>
      <c r="E312" s="10"/>
      <c r="F312" s="66"/>
    </row>
    <row r="313" spans="2:6" ht="47.25" customHeight="1" outlineLevel="2" x14ac:dyDescent="0.25">
      <c r="B313" s="50"/>
      <c r="C313" s="15" t="s">
        <v>3</v>
      </c>
      <c r="D313" s="28">
        <v>3</v>
      </c>
      <c r="E313" s="10"/>
      <c r="F313" s="66"/>
    </row>
    <row r="314" spans="2:6" ht="45" customHeight="1" outlineLevel="2" x14ac:dyDescent="0.25">
      <c r="B314" s="50"/>
      <c r="C314" s="15" t="s">
        <v>2</v>
      </c>
      <c r="D314" s="28">
        <v>3</v>
      </c>
      <c r="E314" s="10"/>
      <c r="F314" s="66"/>
    </row>
    <row r="315" spans="2:6" ht="35.25" customHeight="1" outlineLevel="2" x14ac:dyDescent="0.25">
      <c r="B315" s="50"/>
      <c r="C315" s="15" t="s">
        <v>300</v>
      </c>
      <c r="D315" s="28">
        <v>3</v>
      </c>
      <c r="E315" s="10"/>
      <c r="F315" s="66"/>
    </row>
    <row r="316" spans="2:6" ht="18" customHeight="1" outlineLevel="2" x14ac:dyDescent="0.25">
      <c r="B316" s="50"/>
      <c r="C316" s="15" t="s">
        <v>301</v>
      </c>
      <c r="D316" s="28">
        <v>3</v>
      </c>
      <c r="E316" s="10"/>
      <c r="F316" s="66"/>
    </row>
    <row r="317" spans="2:6" ht="38.25" customHeight="1" outlineLevel="2" x14ac:dyDescent="0.25">
      <c r="B317" s="50"/>
      <c r="C317" s="15" t="s">
        <v>302</v>
      </c>
      <c r="D317" s="28">
        <v>3</v>
      </c>
      <c r="E317" s="10"/>
      <c r="F317" s="66"/>
    </row>
    <row r="318" spans="2:6" ht="49.5" customHeight="1" outlineLevel="2" x14ac:dyDescent="0.25">
      <c r="B318" s="50"/>
      <c r="C318" s="15" t="s">
        <v>303</v>
      </c>
      <c r="D318" s="28">
        <v>3</v>
      </c>
      <c r="E318" s="10"/>
      <c r="F318" s="66"/>
    </row>
    <row r="319" spans="2:6" ht="57.75" customHeight="1" outlineLevel="2" x14ac:dyDescent="0.25">
      <c r="B319" s="50"/>
      <c r="C319" s="15" t="s">
        <v>304</v>
      </c>
      <c r="D319" s="28">
        <v>3</v>
      </c>
      <c r="E319" s="10"/>
      <c r="F319" s="66"/>
    </row>
    <row r="320" spans="2:6" ht="15.75" x14ac:dyDescent="0.25">
      <c r="B320" s="50"/>
      <c r="C320" s="50" t="s">
        <v>21</v>
      </c>
      <c r="D320" s="50"/>
      <c r="E320" s="11">
        <v>0.05</v>
      </c>
      <c r="F320" s="65">
        <f>SUMPRODUCT(D321:D328,F321:F328)/SUM(D321:D328)*E320/2</f>
        <v>0</v>
      </c>
    </row>
    <row r="321" spans="2:6" ht="45" outlineLevel="1" x14ac:dyDescent="0.25">
      <c r="B321" s="50"/>
      <c r="C321" s="15" t="s">
        <v>305</v>
      </c>
      <c r="D321" s="28">
        <v>3</v>
      </c>
      <c r="E321" s="10"/>
      <c r="F321" s="66"/>
    </row>
    <row r="322" spans="2:6" ht="45" outlineLevel="1" x14ac:dyDescent="0.25">
      <c r="B322" s="50"/>
      <c r="C322" s="15" t="s">
        <v>306</v>
      </c>
      <c r="D322" s="28">
        <v>3</v>
      </c>
      <c r="E322" s="10"/>
      <c r="F322" s="66"/>
    </row>
    <row r="323" spans="2:6" ht="45" outlineLevel="1" x14ac:dyDescent="0.25">
      <c r="B323" s="50"/>
      <c r="C323" s="15" t="s">
        <v>307</v>
      </c>
      <c r="D323" s="28">
        <v>3</v>
      </c>
      <c r="E323" s="10"/>
      <c r="F323" s="66"/>
    </row>
    <row r="324" spans="2:6" ht="45" outlineLevel="1" x14ac:dyDescent="0.25">
      <c r="B324" s="50"/>
      <c r="C324" s="15" t="s">
        <v>308</v>
      </c>
      <c r="D324" s="28">
        <v>3</v>
      </c>
      <c r="E324" s="10"/>
      <c r="F324" s="66"/>
    </row>
    <row r="325" spans="2:6" ht="75" outlineLevel="1" x14ac:dyDescent="0.25">
      <c r="B325" s="50"/>
      <c r="C325" s="15" t="s">
        <v>309</v>
      </c>
      <c r="D325" s="28">
        <v>3</v>
      </c>
      <c r="E325" s="10"/>
      <c r="F325" s="66"/>
    </row>
    <row r="326" spans="2:6" ht="60" outlineLevel="1" x14ac:dyDescent="0.25">
      <c r="B326" s="50"/>
      <c r="C326" s="15" t="s">
        <v>310</v>
      </c>
      <c r="D326" s="28">
        <v>3</v>
      </c>
      <c r="E326" s="10"/>
      <c r="F326" s="66"/>
    </row>
    <row r="327" spans="2:6" ht="135" outlineLevel="1" x14ac:dyDescent="0.25">
      <c r="B327" s="50"/>
      <c r="C327" s="15" t="s">
        <v>311</v>
      </c>
      <c r="D327" s="28">
        <v>2</v>
      </c>
      <c r="E327" s="10"/>
      <c r="F327" s="66"/>
    </row>
    <row r="328" spans="2:6" ht="105" outlineLevel="1" x14ac:dyDescent="0.25">
      <c r="B328" s="50"/>
      <c r="C328" s="15" t="s">
        <v>312</v>
      </c>
      <c r="D328" s="28">
        <v>3</v>
      </c>
      <c r="E328" s="10"/>
      <c r="F328" s="66"/>
    </row>
    <row r="329" spans="2:6" ht="15.75" x14ac:dyDescent="0.25">
      <c r="B329" s="50"/>
      <c r="C329" s="50" t="s">
        <v>13</v>
      </c>
      <c r="D329" s="50"/>
      <c r="E329" s="11">
        <v>0.1</v>
      </c>
      <c r="F329" s="65">
        <f>SUMPRODUCT(D330:D357,F330:F357)/SUM(D330:D357)*E329/2</f>
        <v>0</v>
      </c>
    </row>
    <row r="330" spans="2:6" ht="15.75" outlineLevel="1" x14ac:dyDescent="0.25">
      <c r="B330" s="50"/>
      <c r="C330" s="13" t="s">
        <v>25</v>
      </c>
      <c r="D330" s="28">
        <v>3</v>
      </c>
      <c r="E330" s="10"/>
      <c r="F330" s="66"/>
    </row>
    <row r="331" spans="2:6" ht="30" outlineLevel="1" x14ac:dyDescent="0.25">
      <c r="B331" s="50"/>
      <c r="C331" s="13" t="s">
        <v>26</v>
      </c>
      <c r="D331" s="28">
        <v>3</v>
      </c>
      <c r="E331" s="10"/>
      <c r="F331" s="66"/>
    </row>
    <row r="332" spans="2:6" ht="15.75" outlineLevel="1" x14ac:dyDescent="0.25">
      <c r="B332" s="50"/>
      <c r="C332" s="22" t="s">
        <v>25</v>
      </c>
      <c r="D332" s="28">
        <v>3</v>
      </c>
      <c r="E332" s="10"/>
      <c r="F332" s="66"/>
    </row>
    <row r="333" spans="2:6" ht="36" customHeight="1" outlineLevel="1" x14ac:dyDescent="0.25">
      <c r="B333" s="50"/>
      <c r="C333" s="15" t="s">
        <v>14</v>
      </c>
      <c r="D333" s="28">
        <v>3</v>
      </c>
      <c r="E333" s="10"/>
      <c r="F333" s="66"/>
    </row>
    <row r="334" spans="2:6" ht="15.75" outlineLevel="1" x14ac:dyDescent="0.25">
      <c r="B334" s="50"/>
      <c r="C334" s="15" t="s">
        <v>15</v>
      </c>
      <c r="D334" s="28">
        <v>3</v>
      </c>
      <c r="E334" s="10"/>
      <c r="F334" s="66"/>
    </row>
    <row r="335" spans="2:6" ht="15.75" outlineLevel="1" x14ac:dyDescent="0.25">
      <c r="B335" s="50"/>
      <c r="C335" s="15" t="s">
        <v>313</v>
      </c>
      <c r="D335" s="28">
        <v>3</v>
      </c>
      <c r="E335" s="10"/>
      <c r="F335" s="66"/>
    </row>
    <row r="336" spans="2:6" ht="15.75" outlineLevel="1" x14ac:dyDescent="0.25">
      <c r="B336" s="50"/>
      <c r="C336" s="15" t="s">
        <v>314</v>
      </c>
      <c r="D336" s="28">
        <v>2</v>
      </c>
      <c r="E336" s="10"/>
      <c r="F336" s="66"/>
    </row>
    <row r="337" spans="2:6" ht="15.75" outlineLevel="1" x14ac:dyDescent="0.25">
      <c r="B337" s="50"/>
      <c r="C337" s="15" t="s">
        <v>315</v>
      </c>
      <c r="D337" s="28">
        <v>3</v>
      </c>
      <c r="E337" s="10"/>
      <c r="F337" s="66"/>
    </row>
    <row r="338" spans="2:6" ht="15.75" outlineLevel="1" x14ac:dyDescent="0.25">
      <c r="B338" s="50"/>
      <c r="C338" s="15" t="s">
        <v>316</v>
      </c>
      <c r="D338" s="28">
        <v>3</v>
      </c>
      <c r="E338" s="10"/>
      <c r="F338" s="66"/>
    </row>
    <row r="339" spans="2:6" ht="15.75" outlineLevel="1" x14ac:dyDescent="0.25">
      <c r="B339" s="50"/>
      <c r="C339" s="15" t="s">
        <v>317</v>
      </c>
      <c r="D339" s="28">
        <v>3</v>
      </c>
      <c r="E339" s="10"/>
      <c r="F339" s="66"/>
    </row>
    <row r="340" spans="2:6" ht="15.75" outlineLevel="1" x14ac:dyDescent="0.25">
      <c r="B340" s="50"/>
      <c r="C340" s="15" t="s">
        <v>318</v>
      </c>
      <c r="D340" s="28">
        <v>2</v>
      </c>
      <c r="E340" s="10"/>
      <c r="F340" s="66"/>
    </row>
    <row r="341" spans="2:6" ht="45" outlineLevel="1" x14ac:dyDescent="0.25">
      <c r="B341" s="50"/>
      <c r="C341" s="15" t="s">
        <v>319</v>
      </c>
      <c r="D341" s="28">
        <v>2</v>
      </c>
      <c r="E341" s="10"/>
      <c r="F341" s="66"/>
    </row>
    <row r="342" spans="2:6" ht="15.75" outlineLevel="1" x14ac:dyDescent="0.25">
      <c r="B342" s="50"/>
      <c r="C342" s="15" t="s">
        <v>320</v>
      </c>
      <c r="D342" s="28">
        <v>2</v>
      </c>
      <c r="E342" s="10"/>
      <c r="F342" s="66"/>
    </row>
    <row r="343" spans="2:6" ht="15.75" outlineLevel="1" x14ac:dyDescent="0.25">
      <c r="B343" s="50"/>
      <c r="C343" s="15" t="s">
        <v>321</v>
      </c>
      <c r="D343" s="28">
        <v>2</v>
      </c>
      <c r="E343" s="10"/>
      <c r="F343" s="66"/>
    </row>
    <row r="344" spans="2:6" ht="15.75" outlineLevel="1" x14ac:dyDescent="0.25">
      <c r="B344" s="50"/>
      <c r="C344" s="15" t="s">
        <v>322</v>
      </c>
      <c r="D344" s="28">
        <v>2</v>
      </c>
      <c r="E344" s="10"/>
      <c r="F344" s="66"/>
    </row>
    <row r="345" spans="2:6" ht="15.75" outlineLevel="1" x14ac:dyDescent="0.25">
      <c r="B345" s="50"/>
      <c r="C345" s="15" t="s">
        <v>323</v>
      </c>
      <c r="D345" s="28">
        <v>2</v>
      </c>
      <c r="E345" s="10"/>
      <c r="F345" s="66"/>
    </row>
    <row r="346" spans="2:6" ht="15.75" outlineLevel="1" x14ac:dyDescent="0.25">
      <c r="B346" s="50"/>
      <c r="C346" s="15" t="s">
        <v>324</v>
      </c>
      <c r="D346" s="28">
        <v>3</v>
      </c>
      <c r="E346" s="10"/>
      <c r="F346" s="66"/>
    </row>
    <row r="347" spans="2:6" ht="15.75" outlineLevel="1" x14ac:dyDescent="0.25">
      <c r="B347" s="50"/>
      <c r="C347" s="15" t="s">
        <v>325</v>
      </c>
      <c r="D347" s="28">
        <v>3</v>
      </c>
      <c r="E347" s="10"/>
      <c r="F347" s="66"/>
    </row>
    <row r="348" spans="2:6" ht="15.75" outlineLevel="1" x14ac:dyDescent="0.25">
      <c r="B348" s="50"/>
      <c r="C348" s="15" t="s">
        <v>326</v>
      </c>
      <c r="D348" s="28">
        <v>2</v>
      </c>
      <c r="E348" s="10"/>
      <c r="F348" s="66"/>
    </row>
    <row r="349" spans="2:6" ht="15.75" outlineLevel="1" x14ac:dyDescent="0.25">
      <c r="B349" s="50"/>
      <c r="C349" s="15" t="s">
        <v>327</v>
      </c>
      <c r="D349" s="28">
        <v>3</v>
      </c>
      <c r="E349" s="10"/>
      <c r="F349" s="66"/>
    </row>
    <row r="350" spans="2:6" ht="15.75" outlineLevel="1" x14ac:dyDescent="0.25">
      <c r="B350" s="50"/>
      <c r="C350" s="15" t="s">
        <v>328</v>
      </c>
      <c r="D350" s="28">
        <v>2</v>
      </c>
      <c r="E350" s="10"/>
      <c r="F350" s="66"/>
    </row>
    <row r="351" spans="2:6" ht="15.75" outlineLevel="1" x14ac:dyDescent="0.25">
      <c r="B351" s="50"/>
      <c r="C351" s="15" t="s">
        <v>329</v>
      </c>
      <c r="D351" s="28">
        <v>2</v>
      </c>
      <c r="E351" s="10"/>
      <c r="F351" s="66"/>
    </row>
    <row r="352" spans="2:6" ht="30" outlineLevel="1" x14ac:dyDescent="0.25">
      <c r="B352" s="50"/>
      <c r="C352" s="15" t="s">
        <v>16</v>
      </c>
      <c r="D352" s="28">
        <v>2</v>
      </c>
      <c r="E352" s="10"/>
      <c r="F352" s="66"/>
    </row>
    <row r="353" spans="2:6" ht="30" outlineLevel="1" x14ac:dyDescent="0.25">
      <c r="B353" s="50"/>
      <c r="C353" s="15" t="s">
        <v>18</v>
      </c>
      <c r="D353" s="28">
        <v>3</v>
      </c>
      <c r="E353" s="10"/>
      <c r="F353" s="66"/>
    </row>
    <row r="354" spans="2:6" ht="30" outlineLevel="1" x14ac:dyDescent="0.25">
      <c r="B354" s="50"/>
      <c r="C354" s="13" t="s">
        <v>17</v>
      </c>
      <c r="D354" s="30">
        <v>2</v>
      </c>
      <c r="E354" s="10"/>
      <c r="F354" s="66"/>
    </row>
    <row r="355" spans="2:6" ht="30" outlineLevel="1" x14ac:dyDescent="0.25">
      <c r="B355" s="50"/>
      <c r="C355" s="13" t="s">
        <v>18</v>
      </c>
      <c r="D355" s="30">
        <v>2</v>
      </c>
      <c r="E355" s="10"/>
      <c r="F355" s="66"/>
    </row>
    <row r="356" spans="2:6" ht="45" outlineLevel="1" x14ac:dyDescent="0.25">
      <c r="B356" s="50"/>
      <c r="C356" s="13" t="s">
        <v>32</v>
      </c>
      <c r="D356" s="30">
        <v>2</v>
      </c>
      <c r="E356" s="10"/>
      <c r="F356" s="66"/>
    </row>
    <row r="357" spans="2:6" ht="45.75" customHeight="1" outlineLevel="1" x14ac:dyDescent="0.25">
      <c r="B357" s="50"/>
      <c r="C357" s="13" t="s">
        <v>33</v>
      </c>
      <c r="D357" s="30">
        <v>2</v>
      </c>
      <c r="E357" s="10"/>
      <c r="F357" s="66"/>
    </row>
    <row r="358" spans="2:6" ht="15.75" x14ac:dyDescent="0.25">
      <c r="B358" s="50"/>
      <c r="C358" s="50" t="s">
        <v>23</v>
      </c>
      <c r="D358" s="50"/>
      <c r="E358" s="11">
        <v>0.1</v>
      </c>
      <c r="F358" s="65">
        <f>SUMPRODUCT(D359:D368,F359:F368)/SUM(D359:D368)*E358/2</f>
        <v>0</v>
      </c>
    </row>
    <row r="359" spans="2:6" ht="15.75" outlineLevel="1" x14ac:dyDescent="0.25">
      <c r="B359" s="50"/>
      <c r="C359" s="12" t="s">
        <v>29</v>
      </c>
      <c r="D359" s="7">
        <v>3</v>
      </c>
      <c r="E359" s="10"/>
      <c r="F359" s="66"/>
    </row>
    <row r="360" spans="2:6" ht="30" outlineLevel="1" x14ac:dyDescent="0.25">
      <c r="B360" s="50"/>
      <c r="C360" s="12" t="s">
        <v>30</v>
      </c>
      <c r="D360" s="7">
        <v>3</v>
      </c>
      <c r="E360" s="10"/>
      <c r="F360" s="66"/>
    </row>
    <row r="361" spans="2:6" ht="147" customHeight="1" outlineLevel="1" x14ac:dyDescent="0.25">
      <c r="B361" s="50"/>
      <c r="C361" s="12" t="s">
        <v>349</v>
      </c>
      <c r="D361" s="7">
        <v>3</v>
      </c>
      <c r="E361" s="10"/>
      <c r="F361" s="66"/>
    </row>
    <row r="362" spans="2:6" ht="15.75" outlineLevel="1" x14ac:dyDescent="0.25">
      <c r="B362" s="50"/>
      <c r="C362" s="12" t="s">
        <v>27</v>
      </c>
      <c r="D362" s="7">
        <v>3</v>
      </c>
      <c r="E362" s="10"/>
      <c r="F362" s="66"/>
    </row>
    <row r="363" spans="2:6" ht="15.75" outlineLevel="1" x14ac:dyDescent="0.25">
      <c r="B363" s="50"/>
      <c r="C363" s="12" t="s">
        <v>341</v>
      </c>
      <c r="D363" s="7">
        <v>3</v>
      </c>
      <c r="E363" s="10"/>
      <c r="F363" s="66"/>
    </row>
    <row r="364" spans="2:6" ht="30" outlineLevel="1" x14ac:dyDescent="0.25">
      <c r="B364" s="50"/>
      <c r="C364" s="12" t="s">
        <v>52</v>
      </c>
      <c r="D364" s="7">
        <v>3</v>
      </c>
      <c r="E364" s="10"/>
      <c r="F364" s="66"/>
    </row>
    <row r="365" spans="2:6" ht="15.75" outlineLevel="1" x14ac:dyDescent="0.25">
      <c r="B365" s="50"/>
      <c r="C365" s="12" t="s">
        <v>1</v>
      </c>
      <c r="D365" s="7">
        <v>3</v>
      </c>
      <c r="E365" s="10"/>
      <c r="F365" s="66"/>
    </row>
    <row r="366" spans="2:6" ht="15.75" outlineLevel="1" x14ac:dyDescent="0.25">
      <c r="B366" s="50"/>
      <c r="C366" s="49" t="s">
        <v>348</v>
      </c>
      <c r="D366" s="7">
        <v>3</v>
      </c>
      <c r="E366" s="10"/>
      <c r="F366" s="66"/>
    </row>
    <row r="367" spans="2:6" ht="45" outlineLevel="1" x14ac:dyDescent="0.25">
      <c r="B367" s="50"/>
      <c r="C367" s="13" t="s">
        <v>24</v>
      </c>
      <c r="D367" s="7">
        <v>3</v>
      </c>
      <c r="E367" s="10"/>
      <c r="F367" s="66"/>
    </row>
    <row r="368" spans="2:6" ht="30" outlineLevel="1" x14ac:dyDescent="0.25">
      <c r="B368" s="50"/>
      <c r="C368" s="13" t="s">
        <v>19</v>
      </c>
      <c r="D368" s="7">
        <v>3</v>
      </c>
      <c r="E368" s="10"/>
      <c r="F368" s="66"/>
    </row>
    <row r="369" spans="2:6" ht="15.75" x14ac:dyDescent="0.25">
      <c r="B369" s="50"/>
      <c r="C369" s="50" t="s">
        <v>332</v>
      </c>
      <c r="D369" s="50"/>
      <c r="E369" s="11">
        <v>0.03</v>
      </c>
      <c r="F369" s="65">
        <f>SUMPRODUCT(D370:D377,F370:F377)/SUM(D370:D377)*E369/2</f>
        <v>0</v>
      </c>
    </row>
    <row r="370" spans="2:6" ht="15.75" outlineLevel="1" x14ac:dyDescent="0.25">
      <c r="B370" s="50"/>
      <c r="C370" s="68" t="s">
        <v>333</v>
      </c>
      <c r="D370" s="7">
        <v>3</v>
      </c>
      <c r="E370" s="10"/>
      <c r="F370" s="66"/>
    </row>
    <row r="371" spans="2:6" ht="15.75" outlineLevel="1" x14ac:dyDescent="0.25">
      <c r="B371" s="50"/>
      <c r="C371" s="68" t="s">
        <v>334</v>
      </c>
      <c r="D371" s="7">
        <v>3</v>
      </c>
      <c r="E371" s="10"/>
      <c r="F371" s="66"/>
    </row>
    <row r="372" spans="2:6" ht="15.75" outlineLevel="1" x14ac:dyDescent="0.25">
      <c r="B372" s="50"/>
      <c r="C372" s="67" t="s">
        <v>335</v>
      </c>
      <c r="D372" s="7">
        <v>3</v>
      </c>
      <c r="E372" s="10"/>
      <c r="F372" s="66"/>
    </row>
    <row r="373" spans="2:6" ht="15.75" outlineLevel="1" x14ac:dyDescent="0.25">
      <c r="B373" s="50"/>
      <c r="C373" s="67" t="s">
        <v>336</v>
      </c>
      <c r="D373" s="7">
        <v>3</v>
      </c>
      <c r="E373" s="10"/>
      <c r="F373" s="66"/>
    </row>
    <row r="374" spans="2:6" ht="15.75" outlineLevel="1" x14ac:dyDescent="0.25">
      <c r="B374" s="50"/>
      <c r="C374" s="67" t="s">
        <v>337</v>
      </c>
      <c r="D374" s="7">
        <v>3</v>
      </c>
      <c r="E374" s="10"/>
      <c r="F374" s="66"/>
    </row>
    <row r="375" spans="2:6" ht="15.75" outlineLevel="1" x14ac:dyDescent="0.25">
      <c r="B375" s="50"/>
      <c r="C375" s="67" t="s">
        <v>338</v>
      </c>
      <c r="D375" s="7">
        <v>3</v>
      </c>
      <c r="E375" s="10"/>
      <c r="F375" s="66"/>
    </row>
    <row r="376" spans="2:6" ht="15.75" outlineLevel="1" x14ac:dyDescent="0.25">
      <c r="B376" s="50"/>
      <c r="C376" s="67" t="s">
        <v>339</v>
      </c>
      <c r="D376" s="7">
        <v>3</v>
      </c>
      <c r="E376" s="10"/>
      <c r="F376" s="66"/>
    </row>
    <row r="377" spans="2:6" ht="15" customHeight="1" outlineLevel="1" x14ac:dyDescent="0.25">
      <c r="B377" s="50"/>
      <c r="C377" s="67" t="s">
        <v>340</v>
      </c>
      <c r="D377" s="7">
        <v>3</v>
      </c>
      <c r="E377" s="10"/>
      <c r="F377" s="66"/>
    </row>
    <row r="378" spans="2:6" ht="15.75" x14ac:dyDescent="0.25">
      <c r="B378" s="50"/>
      <c r="C378" s="50" t="s">
        <v>31</v>
      </c>
      <c r="D378" s="10"/>
      <c r="E378" s="11">
        <v>7.0000000000000007E-2</v>
      </c>
      <c r="F378" s="65">
        <f>SUMPRODUCT(D379:D387,F379:F387)/SUM(D379:D387)*E378/2</f>
        <v>0</v>
      </c>
    </row>
    <row r="379" spans="2:6" ht="30" outlineLevel="1" x14ac:dyDescent="0.25">
      <c r="B379" s="50"/>
      <c r="C379" s="15" t="s">
        <v>330</v>
      </c>
      <c r="D379" s="30">
        <v>3</v>
      </c>
      <c r="E379" s="66"/>
      <c r="F379" s="66"/>
    </row>
    <row r="380" spans="2:6" ht="30" outlineLevel="1" x14ac:dyDescent="0.25">
      <c r="B380" s="50"/>
      <c r="C380" s="15" t="s">
        <v>331</v>
      </c>
      <c r="D380" s="30">
        <v>2</v>
      </c>
      <c r="E380" s="66"/>
      <c r="F380" s="66"/>
    </row>
    <row r="381" spans="2:6" ht="30" outlineLevel="1" x14ac:dyDescent="0.25">
      <c r="B381" s="50"/>
      <c r="C381" s="15" t="s">
        <v>365</v>
      </c>
      <c r="D381" s="30">
        <v>2</v>
      </c>
      <c r="E381" s="66"/>
      <c r="F381" s="66"/>
    </row>
    <row r="382" spans="2:6" ht="30" outlineLevel="1" collapsed="1" x14ac:dyDescent="0.25">
      <c r="B382" s="50"/>
      <c r="C382" s="15" t="s">
        <v>366</v>
      </c>
      <c r="D382" s="30">
        <v>2</v>
      </c>
      <c r="E382" s="66"/>
      <c r="F382" s="66"/>
    </row>
    <row r="383" spans="2:6" ht="45" outlineLevel="1" x14ac:dyDescent="0.25">
      <c r="B383" s="50"/>
      <c r="C383" s="72" t="s">
        <v>380</v>
      </c>
      <c r="D383" s="30">
        <v>2</v>
      </c>
      <c r="E383" s="66"/>
      <c r="F383" s="66"/>
    </row>
    <row r="384" spans="2:6" ht="15.75" outlineLevel="1" x14ac:dyDescent="0.25">
      <c r="B384" s="50"/>
      <c r="C384" s="15" t="s">
        <v>367</v>
      </c>
      <c r="D384" s="30">
        <v>2</v>
      </c>
      <c r="E384" s="66"/>
      <c r="F384" s="66"/>
    </row>
    <row r="385" spans="2:6" ht="30" outlineLevel="1" x14ac:dyDescent="0.25">
      <c r="B385" s="50"/>
      <c r="C385" s="15" t="s">
        <v>368</v>
      </c>
      <c r="D385" s="30">
        <v>2</v>
      </c>
      <c r="E385" s="66"/>
      <c r="F385" s="66"/>
    </row>
    <row r="386" spans="2:6" ht="15.75" outlineLevel="1" x14ac:dyDescent="0.25">
      <c r="B386" s="50"/>
      <c r="C386" s="15" t="s">
        <v>369</v>
      </c>
      <c r="D386" s="30">
        <v>2</v>
      </c>
      <c r="E386" s="66"/>
      <c r="F386" s="66"/>
    </row>
    <row r="387" spans="2:6" ht="30" outlineLevel="1" x14ac:dyDescent="0.25">
      <c r="B387" s="50"/>
      <c r="C387" s="15" t="s">
        <v>370</v>
      </c>
      <c r="D387" s="30">
        <v>2</v>
      </c>
      <c r="E387" s="66"/>
      <c r="F387" s="66"/>
    </row>
    <row r="388" spans="2:6" ht="15.75" x14ac:dyDescent="0.25">
      <c r="B388" s="50"/>
      <c r="C388" s="75" t="s">
        <v>371</v>
      </c>
      <c r="D388" s="75"/>
      <c r="E388" s="77">
        <v>0.08</v>
      </c>
      <c r="F388" s="78">
        <f>SUMPRODUCT(D389:D393,F389:F393)/SUM(D389:D393)*E388/2</f>
        <v>0</v>
      </c>
    </row>
    <row r="389" spans="2:6" ht="15.75" outlineLevel="1" x14ac:dyDescent="0.25">
      <c r="B389" s="50"/>
      <c r="C389" s="76" t="s">
        <v>372</v>
      </c>
      <c r="D389" s="30">
        <v>2</v>
      </c>
      <c r="E389" s="75"/>
      <c r="F389" s="75"/>
    </row>
    <row r="390" spans="2:6" ht="15.75" outlineLevel="1" x14ac:dyDescent="0.25">
      <c r="B390" s="50"/>
      <c r="C390" s="76" t="s">
        <v>373</v>
      </c>
      <c r="D390" s="30">
        <v>3</v>
      </c>
      <c r="E390" s="75"/>
      <c r="F390" s="75"/>
    </row>
    <row r="391" spans="2:6" ht="15.75" outlineLevel="1" x14ac:dyDescent="0.25">
      <c r="B391" s="50"/>
      <c r="C391" s="76" t="s">
        <v>374</v>
      </c>
      <c r="D391" s="30">
        <v>3</v>
      </c>
      <c r="E391" s="75"/>
      <c r="F391" s="75"/>
    </row>
    <row r="392" spans="2:6" ht="15.75" outlineLevel="1" x14ac:dyDescent="0.25">
      <c r="B392" s="50"/>
      <c r="C392" s="76" t="s">
        <v>375</v>
      </c>
      <c r="D392" s="30">
        <v>3</v>
      </c>
      <c r="E392" s="75"/>
      <c r="F392" s="75"/>
    </row>
    <row r="393" spans="2:6" ht="15.75" outlineLevel="1" x14ac:dyDescent="0.25">
      <c r="B393" s="50"/>
      <c r="C393" s="76" t="s">
        <v>376</v>
      </c>
      <c r="D393" s="30">
        <v>2</v>
      </c>
      <c r="E393" s="75"/>
      <c r="F393" s="75"/>
    </row>
  </sheetData>
  <mergeCells count="1">
    <mergeCell ref="E4:F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election sqref="A1:XFD1048576"/>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Technical Compliance</vt:lpstr>
      <vt:lpstr>Sheet1</vt:lpstr>
      <vt:lpstr>'Technical Compliance'!_Toc442432357</vt:lpstr>
      <vt:lpstr>'Technical Compliance'!_Toc442432365</vt:lpstr>
      <vt:lpstr>'Technical Compliance'!_Toc442432372</vt:lpstr>
      <vt:lpstr>'Technical Compliance'!_Toc442432373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Abou Arbid</dc:creator>
  <cp:lastModifiedBy>IT</cp:lastModifiedBy>
  <cp:lastPrinted>2015-12-29T11:15:58Z</cp:lastPrinted>
  <dcterms:created xsi:type="dcterms:W3CDTF">2015-11-10T09:44:37Z</dcterms:created>
  <dcterms:modified xsi:type="dcterms:W3CDTF">2025-10-29T12:46:27Z</dcterms:modified>
</cp:coreProperties>
</file>