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bat\Desktop\HQ &amp;  Core Sites CCTV 2026\Final Version to procurement\"/>
    </mc:Choice>
  </mc:AlternateContent>
  <bookViews>
    <workbookView xWindow="0" yWindow="0" windowWidth="9000" windowHeight="4200"/>
  </bookViews>
  <sheets>
    <sheet name="HQ CCTV" sheetId="36" r:id="rId1"/>
  </sheets>
  <definedNames>
    <definedName name="_Toc201310257" localSheetId="0">'HQ CCTV'!$C$34</definedName>
    <definedName name="_Toc201310267" localSheetId="0">'HQ CCTV'!$C$212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9" i="36" l="1"/>
  <c r="F17" i="36"/>
  <c r="F23" i="36"/>
  <c r="F236" i="36" l="1"/>
  <c r="F232" i="36"/>
  <c r="F230" i="36"/>
  <c r="F225" i="36"/>
  <c r="F217" i="36"/>
  <c r="F212" i="36"/>
  <c r="F204" i="36"/>
  <c r="F192" i="36"/>
  <c r="F183" i="36"/>
  <c r="F174" i="36"/>
  <c r="F149" i="36"/>
  <c r="F129" i="36"/>
  <c r="F101" i="36"/>
  <c r="F96" i="36"/>
  <c r="F68" i="36"/>
  <c r="F51" i="36"/>
  <c r="F34" i="36"/>
  <c r="F239" i="36" l="1"/>
</calcChain>
</file>

<file path=xl/sharedStrings.xml><?xml version="1.0" encoding="utf-8"?>
<sst xmlns="http://schemas.openxmlformats.org/spreadsheetml/2006/main" count="238" uniqueCount="219">
  <si>
    <t>Our Reference</t>
  </si>
  <si>
    <t>Score</t>
  </si>
  <si>
    <t>Killing Points</t>
  </si>
  <si>
    <t>Training</t>
  </si>
  <si>
    <t>Total</t>
  </si>
  <si>
    <t>0:Non-comply ; 1:Partially Comply;  2: Fully Comply</t>
  </si>
  <si>
    <t>The bidder is required to adhere to all technical specifications pertaining to the display, controller, application, NVR, and cameras.</t>
  </si>
  <si>
    <t>Bidder should have 3 references with similar implementation</t>
  </si>
  <si>
    <t xml:space="preserve">Bidder to provide references </t>
  </si>
  <si>
    <t>Bidder must have local team for onsite support to meet the SLA requirements</t>
  </si>
  <si>
    <t>Max. 1280/1280/1024 Mbps incoming/recording/outgoing bandwidth</t>
  </si>
  <si>
    <t>Supports N+M cluster, Raid 0/1/5/6/10, ISCSI, Drawer-like chassis design allows for HDD hot swapping</t>
  </si>
  <si>
    <t>Redundant power supply</t>
  </si>
  <si>
    <t>2 (10/100/1000/2500 Mbps Ethernet port, RJ-45) Network ports</t>
  </si>
  <si>
    <t>NVR should support H.265+/H.265/H.264+/H.264 video formats</t>
  </si>
  <si>
    <t>Device should have 3 years manufacturer’s guarantee including free software upgrades and hardware support.</t>
  </si>
  <si>
    <t>General View dome Camera</t>
  </si>
  <si>
    <t>5MP IR Vari-focal Vandal-proof Dome Network Camera</t>
  </si>
  <si>
    <t>1/2.7" CMOS image sensor, low luminance, and high-definition image</t>
  </si>
  <si>
    <t>2.7 mm–13.5 mm Motorized vari-focal auto-iris lens</t>
  </si>
  <si>
    <t>Outputs max. 5MP (2960×1668) @25/30 fps</t>
  </si>
  <si>
    <t>4 streams capability</t>
  </si>
  <si>
    <t>Built-in IR LED, and the max. illumination distance is 40m</t>
  </si>
  <si>
    <t>Min. Illumination 0.0005 lux@F1.5</t>
  </si>
  <si>
    <t>120dB WDR</t>
  </si>
  <si>
    <t>Electronic Image Stabilization (EIS)</t>
  </si>
  <si>
    <t>With deep learning algorithms, it supports video metadata, smart sound detection, face detection, smart object detection, and people counting, etc.</t>
  </si>
  <si>
    <t>Alarm: 2 in, 1 out; audio: 1 in, 1 out; supports max. 1 TB Micro SD card, built-in MIC.</t>
  </si>
  <si>
    <t>Network Protocol: IPv4; IPv6; HTTP; TCP; UDP; ARP; RTP; RTSP; RTCP; RTMP; SMTP; FTP; SFTP; DHCP; DNS; DDNS; QoS; UPnP; NTP; Multicast; ICMP; IGMP; NFS; SAMBA; PPPoE; SNMP; P2P; Auto Register</t>
  </si>
  <si>
    <t>Interoperability: ONVIF (Profile S/Profile G/Profile T/Profile M); CGI</t>
  </si>
  <si>
    <t>IP67 and IK10 protection</t>
  </si>
  <si>
    <t>24V AC/12 VDC/PoE power supply</t>
  </si>
  <si>
    <t>General View Bullet Camera</t>
  </si>
  <si>
    <t>5MP IR Vari-focal Bullet Network Camera</t>
  </si>
  <si>
    <t>1/2.7" CMOS image sensor, low luminance, and high definition image</t>
  </si>
  <si>
    <t>Built-in IR LED, and the max. illumination distance is 60m</t>
  </si>
  <si>
    <t>With deep learning algorithm, it supports: video metadata, smart sound detection, face detection, smart object detection, and people counting, etc.</t>
  </si>
  <si>
    <t>12 VDC/PoE power supply</t>
  </si>
  <si>
    <t>Integrated Security System Software</t>
  </si>
  <si>
    <t>Supports hot standby and N + M redundancy that enables the failover servers to serve as backup for primary recording and event servers</t>
  </si>
  <si>
    <t xml:space="preserve">AI - based search feature enabling intelligent retrieval of humans and vehicles in time and space. </t>
  </si>
  <si>
    <t xml:space="preserve">Allows integration of other systems and devices via API, SDK, or ONVIF.  </t>
  </si>
  <si>
    <t>Server / client based  system</t>
  </si>
  <si>
    <t xml:space="preserve">Integrates All Management Functions into One Client  </t>
  </si>
  <si>
    <t xml:space="preserve">Allows Device Initialization and Management  </t>
  </si>
  <si>
    <t xml:space="preserve">Supports cascading deployment  </t>
  </si>
  <si>
    <t>Supports LAN and WAN deployment</t>
  </si>
  <si>
    <t xml:space="preserve">Solution must provide map location of the cameras in the building and distribution, with the ability to select from the GUI any camera we have to access the view. </t>
  </si>
  <si>
    <t>Online and offline activation &amp; upgrade</t>
  </si>
  <si>
    <t>Supports Access Control and Video Intercom Integration</t>
  </si>
  <si>
    <t>Supports to synchronize data to third-party databases like Oracle, Mysql, Sqlserver, and PostgreSql</t>
  </si>
  <si>
    <t>The platform can send device status and events to third-party systems through BACnet, SNMP, Modbus, and SIA protocols</t>
  </si>
  <si>
    <t xml:space="preserve">Configure Video Wall Layout and Scheme </t>
  </si>
  <si>
    <t xml:space="preserve">The server VM and storage will be supplied by MIC2. </t>
  </si>
  <si>
    <t>Device group management via organization.</t>
  </si>
  <si>
    <t>Multiple ways for adding devices: Auto search, IP, Domain, IP segment, P2P, automatic registration (for 3G, 4G, DHCP devices and alarm controllers). Supports importing devices in batches using a template.</t>
  </si>
  <si>
    <t>Access of various kinds of devices: Network camera, network speed, NVR, DVR, MXVR, MDVR, MNVR, access control device, video intercom, alarm controller, decoder, radar, switch, IP speaker, and third-party devices through ONVIF protocol, and more</t>
  </si>
  <si>
    <t>Support managing channel features one by one or in batches. Channel features can be configured with the following functions: Intelligent Alarm, Electric Focus, IR Temperature Monitoring, Face Detection, Face Recognition, Metadata Feature Report Capability, Metadata Attribute Report Capability, Fisheye, Main Sub Track, People Counting, Privacy Mask, General Heat Map, Advanced Heat Map, Face &amp; Body Detection, Entrance ANPR, Road ANPR, Indoor Parking Space Detector, and Outdoor Parking Space Detector.</t>
  </si>
  <si>
    <t xml:space="preserve">Device search: Support filtering devices according to the add mode (IP address, auto registration, IP segment, domain name, and P2P) and access protocol </t>
  </si>
  <si>
    <t>Increased port for ONVIF devices to ensure successful streaming even when ONVIF device is connected to WAN and the platform is connected to LAN.</t>
  </si>
  <si>
    <t>Storage</t>
  </si>
  <si>
    <t>Archive Storage is available at MIC2 – Solution must send all recording to MIC2 storage</t>
  </si>
  <si>
    <t>Storage protocols are CIFS and NFS</t>
  </si>
  <si>
    <t xml:space="preserve">Videowall Screens – Standalone </t>
  </si>
  <si>
    <t>VW LCD panel size 55 inch</t>
  </si>
  <si>
    <t xml:space="preserve">Type: IPS LED Backlight </t>
  </si>
  <si>
    <t>Monitor Dimension(W x H x D) 1210.51 x 681.22 x 86.5mm</t>
  </si>
  <si>
    <t xml:space="preserve">Resolution: FHD 1920x1080 pixels </t>
  </si>
  <si>
    <t xml:space="preserve">Brightness: 500 cd/m2 nits </t>
  </si>
  <si>
    <t xml:space="preserve">Contrast: 1200:1 </t>
  </si>
  <si>
    <t>Tiled Bezel 2.8 mm</t>
  </si>
  <si>
    <t>Dynamic CR 500,000 : 1</t>
  </si>
  <si>
    <t xml:space="preserve">Response Time: 8 ms </t>
  </si>
  <si>
    <t>Aspect Ratio 16 : 9</t>
  </si>
  <si>
    <t xml:space="preserve">Frequency: 60 HZ </t>
  </si>
  <si>
    <t>Viewing angles: 178 (H) / 178 (V)</t>
  </si>
  <si>
    <t xml:space="preserve">Lifetime: min 50,000 hrs </t>
  </si>
  <si>
    <t>Display colors: 10bit, 1.07Billion colors</t>
  </si>
  <si>
    <t>Pixel pitch: 0.68mm x 0.68mm</t>
  </si>
  <si>
    <t>Power consumption Typical 180w</t>
  </si>
  <si>
    <t>Power consumption max 250w</t>
  </si>
  <si>
    <t>Surface Treatment (Haze) H3 / 44%</t>
  </si>
  <si>
    <t>Operation Hours (Hours/Day) 24/7</t>
  </si>
  <si>
    <t>Inputs interface:  HDMI 2 (HDCP 2.2), DP (HDCP 2.2), DVI-D (HDCP 1.4), RS-232C In</t>
  </si>
  <si>
    <t>DP Out (Input: HDMI / DVI / DP), Audio Out, RS-232C Out</t>
  </si>
  <si>
    <t>Control: RS-232 port or IR</t>
  </si>
  <si>
    <t>VESA™ Standard Mount Interface 600 x 400</t>
  </si>
  <si>
    <t>FCC Class “A” / CE / KC</t>
  </si>
  <si>
    <t>ErP / Energy Star Yes (EU Only) / Energy Star 8.0</t>
  </si>
  <si>
    <t>Professional push wall bracket</t>
  </si>
  <si>
    <t>Videowall VMS Controller</t>
  </si>
  <si>
    <t>Main Processor: Quad-core embedded microprocessor</t>
  </si>
  <si>
    <t>Operating System: Embedded LINUX</t>
  </si>
  <si>
    <t>Slot: 12 (2 Main Control Board Slot, 10 Video and Audio Function Board)</t>
  </si>
  <si>
    <t>Encoding: 40ch@1080P signal encoding (full configured)</t>
  </si>
  <si>
    <t>Decoding: 20ch@32MP or 80ch@8MP or 320ch@1080P or 720ch@720P or 1280ch@D1 signal decoding (full configured)</t>
  </si>
  <si>
    <t>Support 240@D1 nonstandard stream signal decoding (full configured)</t>
  </si>
  <si>
    <t>Support max 60 screens splicing</t>
  </si>
  <si>
    <t>Support analog/digital video signals input and matrix output</t>
  </si>
  <si>
    <t>Support SD/HD video signal matrix switch and output</t>
  </si>
  <si>
    <t>Support non‐compressed digital signal encoding output</t>
  </si>
  <si>
    <t>6 RJ45 gigabit network ports for matrix control, preview and online central storage</t>
  </si>
  <si>
    <t>Support TCP/IP/RTP/RTSP/RTCP/TCP/UDP/DHCP/PPPoE and etc. network protocols</t>
  </si>
  <si>
    <t>Remote cast analog/digital video onto the video‐wall</t>
  </si>
  <si>
    <t>Remote reboot/upgrade/default setting and etc. operations</t>
  </si>
  <si>
    <t>Decoder: Video Output Decoding Capability 2CH@32MP(25fps)/8CH@12MP (15fps)/8CH@4K(25fps)/32CH@ 1080P/72CH@720P/128CH@D1</t>
  </si>
  <si>
    <t>Video Output: Decoding Capability: 2CH@32MP(25fps)/8CH@12MP (15fps)/8CH@4K(25fps)/32CH@ 1080P/72CH@720P/128CH@D1</t>
  </si>
  <si>
    <t>Videowall Application Controller</t>
  </si>
  <si>
    <t>Websites, dashboards, and applications must operate on a dedicated Application Server rather than the video wall processors.</t>
  </si>
  <si>
    <t>The Application Server will feature a secure machine architecture to prevent unauthorized access and intrusions.</t>
  </si>
  <si>
    <t>Support for HTTPS and SSL certification is required, enabling safe storage of login credentials.</t>
  </si>
  <si>
    <t>Centralized control allows for efficient management of all applications and sources.</t>
  </si>
  <si>
    <t>Features include up 100 HTTPS source looping, resizing, and relocating content across the full video wall.</t>
  </si>
  <si>
    <t>Users can manage multiple websites and applications simultaneously across various display surfaces, including video walls and single monitors.</t>
  </si>
  <si>
    <t xml:space="preserve">The Application Server should be completely on premise, binding the license to the hardware. </t>
  </si>
  <si>
    <t>Facilitation of IT maintenance tasks related to certificates, licenses, and plugins.</t>
  </si>
  <si>
    <t>Support for diverse resolutions, including FullHD, UHD, 8K, and higher, without aspect ratio limitations.</t>
  </si>
  <si>
    <t>A browser-based console will manage all video wall operations accessible from any device (PC, tablet, smartphone)</t>
  </si>
  <si>
    <t>Automatic source detection for connected devices and file sources.</t>
  </si>
  <si>
    <t>Supports application sources, including popular software (e.g., browsers, Microsoft Office) and provides IP streaming capabilities (RTSP, RTMP, RTP).</t>
  </si>
  <si>
    <t>Allows for layout preparation, scenario creation with timers, and event-based switching.</t>
  </si>
  <si>
    <t xml:space="preserve">Integration with LDAP for secure user authentication and logging of user activity for future analysis. </t>
  </si>
  <si>
    <t>Event logging for the video wall controller, with restricted access to specific wall regions for enhanced security</t>
  </si>
  <si>
    <t>Server must offer robust functionality, ensuring efficient video wall management, secure operations, and seamless integration with various platforms while maintaining a high standard for user interaction and control.</t>
  </si>
  <si>
    <t>Network Switches</t>
  </si>
  <si>
    <t>Switch must be Cisco to natively integrate with existing management system</t>
  </si>
  <si>
    <t>Switch port speed 10/100/1000 Mbps</t>
  </si>
  <si>
    <t>Switch must be 48 ports with full PoE/PoE+</t>
  </si>
  <si>
    <t>Switch must be Layer 2</t>
  </si>
  <si>
    <t>Switch must have 4 ports uplink SFP with 10Gbps speed</t>
  </si>
  <si>
    <t>Switch must have redundant power supply</t>
  </si>
  <si>
    <t>SFPs must be supplied with the switch</t>
  </si>
  <si>
    <t xml:space="preserve">Workstation for Operator </t>
  </si>
  <si>
    <t>CPU: Intel Core i9 12TH Gen or better</t>
  </si>
  <si>
    <t>Memory: 16 GB</t>
  </si>
  <si>
    <t>Storage Disk: SSD 1TB</t>
  </si>
  <si>
    <t>Graphics Card: NVIDIA GeForce RTX 4060 WINDFORCE OC 8G or better</t>
  </si>
  <si>
    <t>Ethernet Port: At least 1x1000 Mbps port</t>
  </si>
  <si>
    <t>Operating System: Microsoft Windows 11 Pro (64-bit)</t>
  </si>
  <si>
    <t>Accessories: USB Keyboard and Mouse, mouse pad</t>
  </si>
  <si>
    <t xml:space="preserve">Monitor for Operator </t>
  </si>
  <si>
    <t>Aspect Ratio: 16:9</t>
  </si>
  <si>
    <t>Resolution: 1920×1080 (FHD)</t>
  </si>
  <si>
    <t>Backlight: LED</t>
  </si>
  <si>
    <t>Brightness: 250 cd/㎡</t>
  </si>
  <si>
    <t>Contrast: 3000:1</t>
  </si>
  <si>
    <t>Refresh Rate: 100Hz or better</t>
  </si>
  <si>
    <t>Input: VGA×1, HDMI×</t>
  </si>
  <si>
    <t>Speaker: 1Wx2</t>
  </si>
  <si>
    <t>Design: Anti-blue light, eye-protective</t>
  </si>
  <si>
    <t>Support and SLA</t>
  </si>
  <si>
    <t>Bidder must provide support for 3 years that start with the PAC.</t>
  </si>
  <si>
    <t xml:space="preserve">Solution should be high available with no downtown </t>
  </si>
  <si>
    <t>Support must include both software and hardware including 3rd party if provided</t>
  </si>
  <si>
    <t>Bidder to provide support level details and escalation matrix</t>
  </si>
  <si>
    <t xml:space="preserve">Solutions should run on the latest software version during acceptance, and throughout the 3 years of support. </t>
  </si>
  <si>
    <t>Bidder support must be backed up with vendor support</t>
  </si>
  <si>
    <t>Project Plan and Responsibility Matrix</t>
  </si>
  <si>
    <t>The bidder must provide a detailed project plan with responsibility matrix</t>
  </si>
  <si>
    <t>Delivery of the project should adopt Agile methodology</t>
  </si>
  <si>
    <t>Bidder is responsible for end-to-end integration including hardware racking, cabling, and power connectivity.</t>
  </si>
  <si>
    <t>Bill of Material</t>
  </si>
  <si>
    <t>Bidder should provide the BoQ for all the needed Hardware, Software and third-party licenses if needed</t>
  </si>
  <si>
    <t>Bidder should ensure redundancy on the application, data collected and power level</t>
  </si>
  <si>
    <t xml:space="preserve">Bidder to provide all necessary products that will be needed as part of the solution acceptance </t>
  </si>
  <si>
    <t>Bidder must provide all needed spare parts as part of the solution so that no operation will be impacted (any impact on the operation because of missing spare part will result in a penalty)</t>
  </si>
  <si>
    <t>Bidder must submit a layout design, Technical Specification &amp; Data Sheets.</t>
  </si>
  <si>
    <t>Bidder shall be accountable for any damage during the installation till all works are completed, commissioned and accepted.</t>
  </si>
  <si>
    <t>General Terms</t>
  </si>
  <si>
    <t>Scalability: solutions should be scalable to accommodate future growth and expansion of MIC2’s operations, without compromising on performance on data accuracy, retention, or availability</t>
  </si>
  <si>
    <t xml:space="preserve">Customization: The solution should allow for customization based on MIC2’s specific requirements </t>
  </si>
  <si>
    <t>Flexibility: Proposed solution should be flexible enough to adapt to changing business requirements, without requiring significant changes or modifications to the system.</t>
  </si>
  <si>
    <t>Documentation</t>
  </si>
  <si>
    <t>Bidder should provide detailed documentation about the solution in terms of integration, design, architecture</t>
  </si>
  <si>
    <t>Pricing</t>
  </si>
  <si>
    <t>The bidder should provide different levels of training on how to use the system efficiently and effectively.</t>
  </si>
  <si>
    <t xml:space="preserve">The proposal should include a detailed pricing model that outlines all costs associated with implementation </t>
  </si>
  <si>
    <t>NVR must be fully redundant</t>
  </si>
  <si>
    <t>Solution must be implemented entirely on-prem.</t>
  </si>
  <si>
    <t>Recording should only occur when motion is detected</t>
  </si>
  <si>
    <t xml:space="preserve">Available spare parts should be part of the solution technical and commercial proposal ensuring that the system is functioning without interruption all the time. In case of any hardware issue, available spare parts must be onsite to directly replace the defective hardware with a clear repair and return policy. </t>
  </si>
  <si>
    <t>NVR should support AI functionalities such as face detection, motion detection, …</t>
  </si>
  <si>
    <t xml:space="preserve">Internal storage – to be online on NVR to be able to playback on each or all cameras for 6  months </t>
  </si>
  <si>
    <t>Additional switches needed for connectivity must be Cisco to natively integrate with existing management system</t>
  </si>
  <si>
    <t xml:space="preserve"> Network Video Recorder</t>
  </si>
  <si>
    <t>Introduction</t>
  </si>
  <si>
    <t>Bidder must submit a 3 years committed roadmap for the proposed product.</t>
  </si>
  <si>
    <t xml:space="preserve">Bidder must provide 3 years warranty on the product after full acceptance </t>
  </si>
  <si>
    <t>Bidder must have experience in large-scale deployment of IP Cameras.</t>
  </si>
  <si>
    <t>Cameras must ensure liveness for real-time streaming.</t>
  </si>
  <si>
    <t>NVR must record locally in each sites</t>
  </si>
  <si>
    <t>NVR should support AI to perform: Face detection; face recognition; video metadata (human, motor vehicles, and non-motor vehicles); perimeter protection; Smart Motion Detection and other features. These features must be enabled by licenses on the NVR side – not to be included in the commercial offer but should be available in the technical proposal.</t>
  </si>
  <si>
    <t>6HDMI video outputs</t>
  </si>
  <si>
    <t>Device should have 3 years manufacturer’s guarantee including free software upgrades and hardware support, solution should work on the latest software version</t>
  </si>
  <si>
    <t xml:space="preserve">Up to 20,000 channels and 2PB storage capacity through the distributed system.  </t>
  </si>
  <si>
    <t xml:space="preserve">VMS must support distribution of cameras on maps and with one-click live view </t>
  </si>
  <si>
    <t xml:space="preserve">VMS must have as an upper-level platform to cascade and manage all VMS series products.  </t>
  </si>
  <si>
    <t xml:space="preserve">Offers API and SDK for third‐party development.  </t>
  </si>
  <si>
    <t xml:space="preserve">Archiving: the supplier should provide storage calculation for 90 days, 12 hours per day, 15fps, H.265 compression taking into consideration RAID 5. </t>
  </si>
  <si>
    <t xml:space="preserve">The supplier should provide the minimum VM specs that are capable to handle the system. </t>
  </si>
  <si>
    <t>NVR must be have the capability to archive videos over WAN</t>
  </si>
  <si>
    <t>Video Input: Interface: 2ch HDMI1.4 support HDCP, Access Capability: 2ch@4K, downward compatibility</t>
  </si>
  <si>
    <t>Video Output:Interface: 6ch HDMI (Interfaces 2/3/5/6 support 4K resolution, others support 1080P)</t>
  </si>
  <si>
    <t>The Application Server should alleviate processing demands from video wall processors, facilitating immediate access to websites and minimizing loading times.</t>
  </si>
  <si>
    <t>Up to 16 HD websites or 4 4K websites, or a combination of both, with varying performance based on web application requirements.</t>
  </si>
  <si>
    <t>Scaling images across the entire video wall or defined sections.</t>
  </si>
  <si>
    <t>Generate images for all video wall types (LED, LCD, and projector) with pixel-to-pixel custom resolution capabilities.</t>
  </si>
  <si>
    <t>High-quality live video streaming (up to 4k/30fps).</t>
  </si>
  <si>
    <t>Drag-and-drop source management, quick content action controls, and console adaptability.</t>
  </si>
  <si>
    <t>KVM control over software sources and remote workstation management through VNC.</t>
  </si>
  <si>
    <t>Device should have 3 years manufacturer’s guarantee including free software upgrades and hardware support</t>
  </si>
  <si>
    <t>Screen Size: 32"</t>
  </si>
  <si>
    <t xml:space="preserve">The latest software version must be installed as part of the support agreement. </t>
  </si>
  <si>
    <t xml:space="preserve">Project should be implemented and finalized in 3 months from PO issuance </t>
  </si>
  <si>
    <t>All licenses should be perpetual license and not subscription based</t>
  </si>
  <si>
    <t xml:space="preserve">Vendor Experience and Expertise: Vendor should have a proven record of accomplishment of delivering similar solutions and possess the required technical expertise and resources to implement and support for the proposed solution. </t>
  </si>
  <si>
    <t>Training material to be provided after each training course and should be clear and complete.</t>
  </si>
  <si>
    <t>Advanced training and exploring future capabilities and AI features related to similar solutions including accommodation, and tickets for 4 seats</t>
  </si>
  <si>
    <t>The proposal shall include pricing per site. (HQ, Saida, Tripoli, Jdeideh, Justice, Bir Hassan, Saida)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</si>
</sst>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3"/>
      <name val="Calibri"/>
      <family val="2"/>
      <scheme val="minor"/>
    </font>
    <font>
      <b/>
      <sz val="11"/>
      <color rgb="FFC00000"/>
      <name val="Calibri"/>
      <family val="2"/>
      <scheme val="minor"/>
    </font>
    <font>
      <b/>
      <sz val="12"/>
      <color theme="4" tint="-0.249977111117893"/>
      <name val="Calibri"/>
      <family val="2"/>
      <scheme val="minor"/>
    </font>
    <font>
      <sz val="10"/>
      <name val="Arial"/>
      <family val="2"/>
    </font>
    <font>
      <b/>
      <u/>
      <sz val="11"/>
      <color theme="0"/>
      <name val="Calibri"/>
      <family val="2"/>
      <scheme val="minor"/>
    </font>
    <font>
      <b/>
      <sz val="11"/>
      <name val="Calibri"/>
      <family val="2"/>
      <scheme val="minor"/>
    </font>
    <font>
      <sz val="12"/>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66"/>
        <bgColor indexed="64"/>
      </patternFill>
    </fill>
    <fill>
      <patternFill patternType="mediumGray">
        <fgColor theme="0" tint="-0.14996795556505021"/>
        <bgColor rgb="FFFFFF66"/>
      </patternFill>
    </fill>
    <fill>
      <patternFill patternType="solid">
        <fgColor rgb="FFFFFF99"/>
        <bgColor indexed="64"/>
      </patternFill>
    </fill>
    <fill>
      <patternFill patternType="mediumGray">
        <fgColor theme="0" tint="-0.34998626667073579"/>
        <bgColor indexed="65"/>
      </patternFill>
    </fill>
    <fill>
      <patternFill patternType="solid">
        <fgColor rgb="FFC00000"/>
        <bgColor indexed="64"/>
      </patternFill>
    </fill>
    <fill>
      <patternFill patternType="solid">
        <fgColor rgb="FFFF0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47">
    <xf numFmtId="0" fontId="0" fillId="0" borderId="0" xfId="0"/>
    <xf numFmtId="0" fontId="0" fillId="2" borderId="0" xfId="0" applyFont="1" applyFill="1" applyAlignment="1">
      <alignment horizontal="center" vertical="center"/>
    </xf>
    <xf numFmtId="9" fontId="1" fillId="2" borderId="0" xfId="1" applyFont="1" applyFill="1" applyAlignment="1">
      <alignment horizontal="center" vertical="center"/>
    </xf>
    <xf numFmtId="0" fontId="7" fillId="5" borderId="1" xfId="1" applyNumberFormat="1" applyFont="1" applyFill="1" applyBorder="1" applyAlignment="1">
      <alignment horizontal="center"/>
    </xf>
    <xf numFmtId="164" fontId="1" fillId="6" borderId="1" xfId="1" applyNumberFormat="1" applyFont="1" applyFill="1" applyBorder="1" applyAlignment="1">
      <alignment horizontal="center" vertical="center"/>
    </xf>
    <xf numFmtId="0" fontId="0" fillId="0" borderId="1" xfId="0" applyFont="1" applyFill="1" applyBorder="1" applyAlignment="1">
      <alignment horizontal="center"/>
    </xf>
    <xf numFmtId="9" fontId="7" fillId="7" borderId="1" xfId="1" applyFont="1" applyFill="1" applyBorder="1" applyAlignment="1">
      <alignment horizontal="center"/>
    </xf>
    <xf numFmtId="0" fontId="0" fillId="0" borderId="1" xfId="0" applyFont="1" applyBorder="1" applyAlignment="1">
      <alignment horizontal="center" vertical="center"/>
    </xf>
    <xf numFmtId="0" fontId="0" fillId="0" borderId="0" xfId="0" applyFont="1" applyAlignment="1">
      <alignment horizontal="center" vertical="center"/>
    </xf>
    <xf numFmtId="0" fontId="7" fillId="4" borderId="1" xfId="0" applyFont="1" applyFill="1" applyBorder="1" applyAlignment="1">
      <alignment vertical="center" wrapText="1"/>
    </xf>
    <xf numFmtId="0" fontId="0" fillId="0" borderId="0" xfId="0" applyFont="1"/>
    <xf numFmtId="165" fontId="1" fillId="0" borderId="0" xfId="1" applyNumberFormat="1" applyFont="1" applyAlignment="1" applyProtection="1">
      <alignment horizontal="center" vertical="center" wrapText="1"/>
    </xf>
    <xf numFmtId="165" fontId="0" fillId="2" borderId="0" xfId="0" applyNumberFormat="1" applyFont="1" applyFill="1" applyAlignment="1" applyProtection="1">
      <alignment horizontal="center" vertical="center" wrapText="1"/>
    </xf>
    <xf numFmtId="165" fontId="0" fillId="0" borderId="0" xfId="0" applyNumberFormat="1" applyFont="1" applyAlignment="1" applyProtection="1">
      <alignment wrapText="1"/>
    </xf>
    <xf numFmtId="0" fontId="3" fillId="3" borderId="2" xfId="0" applyFont="1" applyFill="1" applyBorder="1" applyAlignment="1">
      <alignment horizontal="center" vertical="center"/>
    </xf>
    <xf numFmtId="165" fontId="2" fillId="2" borderId="0" xfId="0" applyNumberFormat="1" applyFont="1" applyFill="1" applyAlignment="1" applyProtection="1">
      <alignment horizontal="left" vertical="center" wrapText="1"/>
    </xf>
    <xf numFmtId="0" fontId="0" fillId="2" borderId="0" xfId="0" applyFont="1" applyFill="1" applyAlignment="1">
      <alignment vertical="center"/>
    </xf>
    <xf numFmtId="0" fontId="9" fillId="2" borderId="0" xfId="0" applyFont="1" applyFill="1" applyAlignment="1">
      <alignment vertical="center"/>
    </xf>
    <xf numFmtId="2" fontId="10" fillId="0" borderId="1" xfId="0" applyNumberFormat="1" applyFont="1" applyBorder="1"/>
    <xf numFmtId="0" fontId="7" fillId="4"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0" xfId="0" applyNumberFormat="1" applyFont="1" applyAlignment="1">
      <alignment horizontal="center"/>
    </xf>
    <xf numFmtId="0" fontId="0" fillId="0" borderId="1" xfId="0" applyFont="1" applyBorder="1"/>
    <xf numFmtId="165" fontId="12" fillId="0" borderId="0" xfId="1" applyNumberFormat="1" applyFont="1" applyAlignment="1" applyProtection="1">
      <alignment horizontal="center" vertical="center" wrapText="1"/>
    </xf>
    <xf numFmtId="164" fontId="0" fillId="0" borderId="0" xfId="0" applyNumberFormat="1" applyFont="1"/>
    <xf numFmtId="165" fontId="0" fillId="0" borderId="0" xfId="0" applyNumberFormat="1" applyFont="1" applyBorder="1" applyAlignment="1" applyProtection="1">
      <alignment wrapText="1"/>
    </xf>
    <xf numFmtId="165" fontId="0" fillId="0" borderId="1" xfId="0" applyNumberFormat="1" applyFont="1" applyBorder="1" applyAlignment="1" applyProtection="1">
      <alignment wrapText="1"/>
    </xf>
    <xf numFmtId="9" fontId="0" fillId="0" borderId="1" xfId="0" applyNumberFormat="1" applyFont="1" applyBorder="1" applyAlignment="1">
      <alignment horizontal="center"/>
    </xf>
    <xf numFmtId="164" fontId="0" fillId="0" borderId="1" xfId="0" applyNumberFormat="1" applyFont="1" applyBorder="1"/>
    <xf numFmtId="0" fontId="0" fillId="9" borderId="1" xfId="0" applyFont="1" applyFill="1" applyBorder="1" applyAlignment="1">
      <alignment horizontal="center" vertical="center"/>
    </xf>
    <xf numFmtId="0" fontId="1" fillId="6" borderId="1" xfId="1" applyNumberFormat="1" applyFont="1" applyFill="1" applyBorder="1" applyAlignment="1">
      <alignment horizontal="center" vertical="center"/>
    </xf>
    <xf numFmtId="0" fontId="0" fillId="0" borderId="1" xfId="0" applyBorder="1" applyAlignment="1">
      <alignment vertical="center" wrapText="1"/>
    </xf>
    <xf numFmtId="0" fontId="4" fillId="10" borderId="1" xfId="0" applyFont="1" applyFill="1" applyBorder="1" applyAlignment="1">
      <alignment horizontal="center" vertical="center"/>
    </xf>
    <xf numFmtId="165" fontId="11" fillId="10" borderId="1" xfId="0" applyNumberFormat="1" applyFont="1" applyFill="1" applyBorder="1" applyAlignment="1">
      <alignment vertical="center" wrapText="1"/>
    </xf>
    <xf numFmtId="165" fontId="11" fillId="10" borderId="1" xfId="0" applyNumberFormat="1" applyFont="1" applyFill="1" applyBorder="1" applyAlignment="1">
      <alignment vertical="center"/>
    </xf>
    <xf numFmtId="9" fontId="4" fillId="10" borderId="4" xfId="1" applyFont="1" applyFill="1" applyBorder="1" applyAlignment="1">
      <alignment horizontal="center" vertical="center"/>
    </xf>
    <xf numFmtId="10" fontId="6" fillId="3" borderId="1" xfId="1" applyNumberFormat="1" applyFont="1" applyFill="1" applyBorder="1" applyAlignment="1">
      <alignment horizontal="center" vertical="center"/>
    </xf>
    <xf numFmtId="0" fontId="0" fillId="2" borderId="1" xfId="0" applyFont="1" applyFill="1" applyBorder="1" applyAlignment="1">
      <alignment horizontal="center" vertical="center"/>
    </xf>
    <xf numFmtId="9" fontId="1"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9" fontId="4" fillId="2" borderId="1" xfId="1" applyFont="1" applyFill="1" applyBorder="1" applyAlignment="1">
      <alignment horizontal="center" vertical="center"/>
    </xf>
    <xf numFmtId="164" fontId="7" fillId="4" borderId="1" xfId="1" applyNumberFormat="1" applyFont="1" applyFill="1" applyBorder="1" applyAlignment="1">
      <alignment horizontal="center"/>
    </xf>
    <xf numFmtId="164" fontId="7" fillId="7" borderId="1" xfId="1" applyNumberFormat="1" applyFont="1" applyFill="1" applyBorder="1" applyAlignment="1">
      <alignment horizontal="center"/>
    </xf>
    <xf numFmtId="1" fontId="0" fillId="0" borderId="1" xfId="0" applyNumberFormat="1" applyFont="1" applyBorder="1" applyAlignment="1">
      <alignment horizontal="center" vertical="center"/>
    </xf>
    <xf numFmtId="0" fontId="2" fillId="2" borderId="3" xfId="0" applyFont="1" applyFill="1" applyBorder="1" applyAlignment="1">
      <alignment horizontal="center" vertical="center"/>
    </xf>
    <xf numFmtId="0" fontId="3" fillId="8" borderId="1" xfId="0" applyFont="1" applyFill="1" applyBorder="1" applyAlignment="1">
      <alignment horizontal="center" vertical="center"/>
    </xf>
  </cellXfs>
  <cellStyles count="3">
    <cellStyle name="Normal" xfId="0" builtinId="0"/>
    <cellStyle name="Normal 3"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247"/>
  <sheetViews>
    <sheetView tabSelected="1" topLeftCell="A215" zoomScale="85" zoomScaleNormal="85" workbookViewId="0">
      <selection activeCell="C237" sqref="C237:C238"/>
    </sheetView>
  </sheetViews>
  <sheetFormatPr defaultColWidth="9.109375" defaultRowHeight="14.4" outlineLevelRow="1" x14ac:dyDescent="0.3"/>
  <cols>
    <col min="1" max="1" width="4.109375" style="10" customWidth="1"/>
    <col min="2" max="2" width="8.109375" style="10" customWidth="1"/>
    <col min="3" max="3" width="159.77734375" style="13" customWidth="1"/>
    <col min="4" max="4" width="12.44140625" style="8" customWidth="1"/>
    <col min="5" max="5" width="20.109375" style="10" customWidth="1"/>
    <col min="6" max="6" width="9.6640625" style="10" customWidth="1"/>
    <col min="7" max="7" width="51.44140625" style="8" bestFit="1" customWidth="1"/>
    <col min="8" max="16384" width="9.109375" style="10"/>
  </cols>
  <sheetData>
    <row r="1" spans="2:7" s="8" customFormat="1" x14ac:dyDescent="0.3">
      <c r="C1" s="11"/>
      <c r="D1" s="1"/>
      <c r="E1" s="2"/>
      <c r="F1" s="45"/>
      <c r="G1" s="45"/>
    </row>
    <row r="2" spans="2:7" s="8" customFormat="1" x14ac:dyDescent="0.3">
      <c r="C2" s="23"/>
      <c r="D2" s="37"/>
      <c r="E2" s="38"/>
      <c r="F2" s="46"/>
      <c r="G2" s="46"/>
    </row>
    <row r="3" spans="2:7" s="8" customFormat="1" x14ac:dyDescent="0.3">
      <c r="B3" s="1"/>
      <c r="C3" s="12"/>
      <c r="D3" s="39"/>
      <c r="E3" s="38"/>
      <c r="F3" s="14" t="s">
        <v>1</v>
      </c>
      <c r="G3" s="14" t="s">
        <v>0</v>
      </c>
    </row>
    <row r="4" spans="2:7" s="8" customFormat="1" x14ac:dyDescent="0.3">
      <c r="B4" s="1"/>
      <c r="C4" s="15" t="s">
        <v>5</v>
      </c>
      <c r="D4" s="40"/>
      <c r="E4" s="41"/>
      <c r="F4" s="36"/>
      <c r="G4" s="36"/>
    </row>
    <row r="5" spans="2:7" s="8" customFormat="1" x14ac:dyDescent="0.3">
      <c r="B5" s="16"/>
      <c r="C5" s="17" t="s">
        <v>2</v>
      </c>
      <c r="D5" s="40"/>
      <c r="E5" s="41"/>
      <c r="F5" s="36"/>
      <c r="G5" s="36"/>
    </row>
    <row r="6" spans="2:7" s="8" customFormat="1" ht="15.6" x14ac:dyDescent="0.3">
      <c r="B6" s="16"/>
      <c r="C6" s="33" t="s">
        <v>178</v>
      </c>
      <c r="D6" s="32"/>
      <c r="E6" s="35"/>
      <c r="F6" s="36"/>
      <c r="G6" s="36"/>
    </row>
    <row r="7" spans="2:7" s="8" customFormat="1" ht="15.6" x14ac:dyDescent="0.3">
      <c r="B7" s="16"/>
      <c r="C7" s="33" t="s">
        <v>6</v>
      </c>
      <c r="D7" s="32"/>
      <c r="E7" s="35"/>
      <c r="F7" s="36"/>
      <c r="G7" s="36"/>
    </row>
    <row r="8" spans="2:7" s="8" customFormat="1" ht="15.6" x14ac:dyDescent="0.3">
      <c r="B8" s="16"/>
      <c r="C8" s="33" t="s">
        <v>7</v>
      </c>
      <c r="D8" s="32"/>
      <c r="E8" s="35"/>
      <c r="F8" s="36"/>
      <c r="G8" s="36"/>
    </row>
    <row r="9" spans="2:7" s="8" customFormat="1" ht="15.6" x14ac:dyDescent="0.3">
      <c r="B9" s="16"/>
      <c r="C9" s="34" t="s">
        <v>8</v>
      </c>
      <c r="D9" s="32"/>
      <c r="E9" s="35"/>
      <c r="F9" s="36"/>
      <c r="G9" s="36"/>
    </row>
    <row r="10" spans="2:7" s="8" customFormat="1" ht="15.6" x14ac:dyDescent="0.3">
      <c r="B10" s="16"/>
      <c r="C10" s="34" t="s">
        <v>179</v>
      </c>
      <c r="D10" s="32"/>
      <c r="E10" s="35"/>
      <c r="F10" s="36"/>
      <c r="G10" s="36"/>
    </row>
    <row r="11" spans="2:7" s="8" customFormat="1" ht="15.6" x14ac:dyDescent="0.3">
      <c r="B11" s="16"/>
      <c r="C11" s="34" t="s">
        <v>9</v>
      </c>
      <c r="D11" s="32"/>
      <c r="E11" s="35"/>
      <c r="F11" s="36"/>
      <c r="G11" s="36"/>
    </row>
    <row r="12" spans="2:7" s="8" customFormat="1" ht="31.2" x14ac:dyDescent="0.3">
      <c r="B12" s="16"/>
      <c r="C12" s="33" t="s">
        <v>180</v>
      </c>
      <c r="D12" s="32"/>
      <c r="E12" s="35"/>
      <c r="F12" s="36"/>
      <c r="G12" s="36"/>
    </row>
    <row r="13" spans="2:7" s="8" customFormat="1" ht="15.6" x14ac:dyDescent="0.3">
      <c r="B13" s="16"/>
      <c r="C13" s="33" t="s">
        <v>181</v>
      </c>
      <c r="D13" s="32"/>
      <c r="E13" s="35"/>
      <c r="F13" s="36"/>
      <c r="G13" s="36"/>
    </row>
    <row r="14" spans="2:7" s="8" customFormat="1" ht="15.6" x14ac:dyDescent="0.3">
      <c r="B14" s="16"/>
      <c r="C14" s="34" t="s">
        <v>12</v>
      </c>
      <c r="D14" s="32"/>
      <c r="E14" s="35"/>
      <c r="F14" s="36"/>
      <c r="G14" s="36"/>
    </row>
    <row r="15" spans="2:7" s="8" customFormat="1" ht="15.6" x14ac:dyDescent="0.3">
      <c r="B15" s="16"/>
      <c r="C15" s="34" t="s">
        <v>182</v>
      </c>
      <c r="D15" s="32"/>
      <c r="E15" s="35"/>
      <c r="F15" s="36"/>
      <c r="G15" s="36"/>
    </row>
    <row r="16" spans="2:7" s="8" customFormat="1" ht="15.6" x14ac:dyDescent="0.3">
      <c r="B16" s="16"/>
      <c r="C16" s="33" t="s">
        <v>183</v>
      </c>
      <c r="D16" s="32"/>
      <c r="E16" s="35"/>
      <c r="F16" s="36"/>
      <c r="G16" s="36"/>
    </row>
    <row r="17" spans="2:7" s="8" customFormat="1" ht="15.6" x14ac:dyDescent="0.3">
      <c r="B17" s="19">
        <v>1</v>
      </c>
      <c r="C17" s="9" t="s">
        <v>185</v>
      </c>
      <c r="D17" s="3"/>
      <c r="E17" s="42">
        <v>0.05</v>
      </c>
      <c r="F17" s="4">
        <f>SUMPRODUCT($D18:$D22,F18:F22)/SUM($D18:$D22)*$E17/2</f>
        <v>0</v>
      </c>
      <c r="G17" s="30"/>
    </row>
    <row r="18" spans="2:7" s="8" customFormat="1" ht="15.6" outlineLevel="1" x14ac:dyDescent="0.3">
      <c r="B18" s="18"/>
      <c r="C18" s="31" t="s">
        <v>178</v>
      </c>
      <c r="D18" s="5">
        <v>2</v>
      </c>
      <c r="E18" s="43"/>
      <c r="F18" s="7">
        <v>0</v>
      </c>
      <c r="G18" s="7"/>
    </row>
    <row r="19" spans="2:7" s="8" customFormat="1" ht="15.6" outlineLevel="1" x14ac:dyDescent="0.3">
      <c r="B19" s="18"/>
      <c r="C19" s="31" t="s">
        <v>186</v>
      </c>
      <c r="D19" s="5">
        <v>2</v>
      </c>
      <c r="E19" s="43"/>
      <c r="F19" s="7">
        <v>0</v>
      </c>
      <c r="G19" s="7"/>
    </row>
    <row r="20" spans="2:7" s="8" customFormat="1" ht="15.6" outlineLevel="1" x14ac:dyDescent="0.3">
      <c r="B20" s="18"/>
      <c r="C20" s="31" t="s">
        <v>187</v>
      </c>
      <c r="D20" s="5">
        <v>2</v>
      </c>
      <c r="E20" s="43"/>
      <c r="F20" s="7">
        <v>0</v>
      </c>
      <c r="G20" s="7"/>
    </row>
    <row r="21" spans="2:7" s="8" customFormat="1" ht="15.6" outlineLevel="1" x14ac:dyDescent="0.3">
      <c r="B21" s="18"/>
      <c r="C21" s="31" t="s">
        <v>188</v>
      </c>
      <c r="D21" s="5">
        <v>2</v>
      </c>
      <c r="E21" s="43"/>
      <c r="F21" s="7">
        <v>0</v>
      </c>
      <c r="G21" s="7"/>
    </row>
    <row r="22" spans="2:7" s="8" customFormat="1" ht="15.6" outlineLevel="1" x14ac:dyDescent="0.3">
      <c r="B22" s="18"/>
      <c r="C22" s="31" t="s">
        <v>189</v>
      </c>
      <c r="D22" s="5">
        <v>2</v>
      </c>
      <c r="E22" s="43"/>
      <c r="F22" s="7">
        <v>0</v>
      </c>
      <c r="G22" s="7"/>
    </row>
    <row r="23" spans="2:7" s="8" customFormat="1" ht="15.6" x14ac:dyDescent="0.3">
      <c r="B23" s="19">
        <v>2</v>
      </c>
      <c r="C23" s="9" t="s">
        <v>184</v>
      </c>
      <c r="D23" s="3"/>
      <c r="E23" s="42">
        <v>0.13</v>
      </c>
      <c r="F23" s="4">
        <f>SUMPRODUCT($D24:$D33,F24:F33)/SUM($D24:$D33)*$E23/2</f>
        <v>0</v>
      </c>
      <c r="G23" s="30"/>
    </row>
    <row r="24" spans="2:7" s="8" customFormat="1" ht="15.6" outlineLevel="1" x14ac:dyDescent="0.3">
      <c r="B24" s="18"/>
      <c r="C24" s="31" t="s">
        <v>177</v>
      </c>
      <c r="D24" s="5">
        <v>2</v>
      </c>
      <c r="E24" s="43"/>
      <c r="F24" s="7">
        <v>0</v>
      </c>
      <c r="G24" s="7"/>
    </row>
    <row r="25" spans="2:7" s="8" customFormat="1" ht="15.6" outlineLevel="1" x14ac:dyDescent="0.3">
      <c r="B25" s="18"/>
      <c r="C25" s="31" t="s">
        <v>190</v>
      </c>
      <c r="D25" s="5">
        <v>2</v>
      </c>
      <c r="E25" s="43"/>
      <c r="F25" s="7">
        <v>0</v>
      </c>
      <c r="G25" s="7"/>
    </row>
    <row r="26" spans="2:7" s="8" customFormat="1" ht="15.6" outlineLevel="1" x14ac:dyDescent="0.3">
      <c r="B26" s="18"/>
      <c r="C26" s="31" t="s">
        <v>10</v>
      </c>
      <c r="D26" s="5">
        <v>2</v>
      </c>
      <c r="E26" s="43"/>
      <c r="F26" s="7">
        <v>0</v>
      </c>
      <c r="G26" s="7"/>
    </row>
    <row r="27" spans="2:7" s="8" customFormat="1" ht="15.6" outlineLevel="1" x14ac:dyDescent="0.3">
      <c r="B27" s="18"/>
      <c r="C27" s="31" t="s">
        <v>11</v>
      </c>
      <c r="D27" s="5">
        <v>2</v>
      </c>
      <c r="E27" s="43"/>
      <c r="F27" s="7">
        <v>0</v>
      </c>
      <c r="G27" s="7"/>
    </row>
    <row r="28" spans="2:7" s="8" customFormat="1" ht="28.8" outlineLevel="1" x14ac:dyDescent="0.3">
      <c r="B28" s="18"/>
      <c r="C28" s="31" t="s">
        <v>191</v>
      </c>
      <c r="D28" s="5">
        <v>2</v>
      </c>
      <c r="E28" s="43"/>
      <c r="F28" s="7">
        <v>0</v>
      </c>
      <c r="G28" s="7"/>
    </row>
    <row r="29" spans="2:7" s="8" customFormat="1" ht="15.6" outlineLevel="1" x14ac:dyDescent="0.3">
      <c r="B29" s="18"/>
      <c r="C29" s="31" t="s">
        <v>192</v>
      </c>
      <c r="D29" s="5">
        <v>2</v>
      </c>
      <c r="E29" s="43"/>
      <c r="F29" s="7">
        <v>0</v>
      </c>
      <c r="G29" s="7"/>
    </row>
    <row r="30" spans="2:7" s="8" customFormat="1" ht="15.6" outlineLevel="1" x14ac:dyDescent="0.3">
      <c r="B30" s="18"/>
      <c r="C30" s="31" t="s">
        <v>12</v>
      </c>
      <c r="D30" s="5">
        <v>2</v>
      </c>
      <c r="E30" s="43"/>
      <c r="F30" s="7">
        <v>0</v>
      </c>
      <c r="G30" s="7"/>
    </row>
    <row r="31" spans="2:7" s="8" customFormat="1" ht="15.6" outlineLevel="1" x14ac:dyDescent="0.3">
      <c r="B31" s="18"/>
      <c r="C31" s="31" t="s">
        <v>13</v>
      </c>
      <c r="D31" s="5">
        <v>2</v>
      </c>
      <c r="E31" s="43"/>
      <c r="F31" s="7">
        <v>0</v>
      </c>
      <c r="G31" s="7"/>
    </row>
    <row r="32" spans="2:7" s="8" customFormat="1" ht="15.6" outlineLevel="1" x14ac:dyDescent="0.3">
      <c r="B32" s="18"/>
      <c r="C32" s="31" t="s">
        <v>14</v>
      </c>
      <c r="D32" s="5">
        <v>2</v>
      </c>
      <c r="E32" s="43"/>
      <c r="F32" s="7">
        <v>0</v>
      </c>
      <c r="G32" s="7"/>
    </row>
    <row r="33" spans="2:7" s="8" customFormat="1" ht="15.6" outlineLevel="1" x14ac:dyDescent="0.3">
      <c r="B33" s="18"/>
      <c r="C33" s="31" t="s">
        <v>193</v>
      </c>
      <c r="D33" s="5">
        <v>2</v>
      </c>
      <c r="E33" s="43"/>
      <c r="F33" s="7">
        <v>0</v>
      </c>
      <c r="G33" s="7"/>
    </row>
    <row r="34" spans="2:7" s="8" customFormat="1" ht="15.6" x14ac:dyDescent="0.3">
      <c r="B34" s="19">
        <v>3</v>
      </c>
      <c r="C34" s="9" t="s">
        <v>16</v>
      </c>
      <c r="D34" s="3"/>
      <c r="E34" s="42">
        <v>0.08</v>
      </c>
      <c r="F34" s="4">
        <f>SUMPRODUCT($D35:$D50,F35:F50)/SUM($D35:$D50)*$E34/2</f>
        <v>0</v>
      </c>
      <c r="G34" s="4"/>
    </row>
    <row r="35" spans="2:7" s="8" customFormat="1" ht="15.6" outlineLevel="1" x14ac:dyDescent="0.3">
      <c r="B35" s="18"/>
      <c r="C35" s="31" t="s">
        <v>17</v>
      </c>
      <c r="D35" s="5">
        <v>2</v>
      </c>
      <c r="E35" s="43"/>
      <c r="F35" s="7">
        <v>0</v>
      </c>
      <c r="G35" s="7"/>
    </row>
    <row r="36" spans="2:7" s="8" customFormat="1" ht="15.6" outlineLevel="1" x14ac:dyDescent="0.3">
      <c r="B36" s="18"/>
      <c r="C36" s="31" t="s">
        <v>18</v>
      </c>
      <c r="D36" s="5">
        <v>2</v>
      </c>
      <c r="E36" s="43"/>
      <c r="F36" s="7">
        <v>0</v>
      </c>
      <c r="G36" s="7"/>
    </row>
    <row r="37" spans="2:7" s="8" customFormat="1" ht="15.6" outlineLevel="1" x14ac:dyDescent="0.3">
      <c r="B37" s="18"/>
      <c r="C37" s="31" t="s">
        <v>19</v>
      </c>
      <c r="D37" s="5">
        <v>2</v>
      </c>
      <c r="E37" s="43"/>
      <c r="F37" s="7">
        <v>0</v>
      </c>
      <c r="G37" s="7"/>
    </row>
    <row r="38" spans="2:7" s="8" customFormat="1" ht="15.6" outlineLevel="1" x14ac:dyDescent="0.3">
      <c r="B38" s="18"/>
      <c r="C38" s="31" t="s">
        <v>20</v>
      </c>
      <c r="D38" s="5">
        <v>2</v>
      </c>
      <c r="E38" s="43"/>
      <c r="F38" s="7">
        <v>0</v>
      </c>
      <c r="G38" s="7"/>
    </row>
    <row r="39" spans="2:7" s="8" customFormat="1" ht="15.6" outlineLevel="1" x14ac:dyDescent="0.3">
      <c r="B39" s="18"/>
      <c r="C39" s="31" t="s">
        <v>21</v>
      </c>
      <c r="D39" s="20">
        <v>2</v>
      </c>
      <c r="E39" s="43"/>
      <c r="F39" s="7">
        <v>0</v>
      </c>
      <c r="G39" s="7"/>
    </row>
    <row r="40" spans="2:7" s="8" customFormat="1" ht="15.6" outlineLevel="1" x14ac:dyDescent="0.3">
      <c r="B40" s="18"/>
      <c r="C40" s="31" t="s">
        <v>22</v>
      </c>
      <c r="D40" s="20">
        <v>2</v>
      </c>
      <c r="E40" s="43"/>
      <c r="F40" s="7">
        <v>0</v>
      </c>
      <c r="G40" s="7"/>
    </row>
    <row r="41" spans="2:7" s="8" customFormat="1" ht="15.6" outlineLevel="1" x14ac:dyDescent="0.3">
      <c r="B41" s="18"/>
      <c r="C41" s="31" t="s">
        <v>23</v>
      </c>
      <c r="D41" s="20">
        <v>2</v>
      </c>
      <c r="E41" s="43"/>
      <c r="F41" s="7">
        <v>0</v>
      </c>
      <c r="G41" s="7"/>
    </row>
    <row r="42" spans="2:7" s="8" customFormat="1" ht="15.6" outlineLevel="1" x14ac:dyDescent="0.3">
      <c r="B42" s="18"/>
      <c r="C42" s="31" t="s">
        <v>24</v>
      </c>
      <c r="D42" s="20">
        <v>2</v>
      </c>
      <c r="E42" s="43"/>
      <c r="F42" s="7">
        <v>0</v>
      </c>
      <c r="G42" s="7"/>
    </row>
    <row r="43" spans="2:7" s="8" customFormat="1" ht="15.6" outlineLevel="1" x14ac:dyDescent="0.3">
      <c r="B43" s="18"/>
      <c r="C43" s="31" t="s">
        <v>25</v>
      </c>
      <c r="D43" s="20">
        <v>2</v>
      </c>
      <c r="E43" s="43"/>
      <c r="F43" s="7">
        <v>0</v>
      </c>
      <c r="G43" s="7"/>
    </row>
    <row r="44" spans="2:7" s="8" customFormat="1" ht="15.6" outlineLevel="1" x14ac:dyDescent="0.3">
      <c r="B44" s="18"/>
      <c r="C44" s="31" t="s">
        <v>26</v>
      </c>
      <c r="D44" s="20">
        <v>2</v>
      </c>
      <c r="E44" s="43"/>
      <c r="F44" s="7">
        <v>0</v>
      </c>
      <c r="G44" s="7"/>
    </row>
    <row r="45" spans="2:7" s="8" customFormat="1" ht="15.6" outlineLevel="1" x14ac:dyDescent="0.3">
      <c r="B45" s="18"/>
      <c r="C45" s="31" t="s">
        <v>27</v>
      </c>
      <c r="D45" s="20">
        <v>2</v>
      </c>
      <c r="E45" s="43"/>
      <c r="F45" s="7">
        <v>0</v>
      </c>
      <c r="G45" s="7"/>
    </row>
    <row r="46" spans="2:7" s="8" customFormat="1" ht="29.25" customHeight="1" outlineLevel="1" x14ac:dyDescent="0.3">
      <c r="B46" s="18"/>
      <c r="C46" s="31" t="s">
        <v>28</v>
      </c>
      <c r="D46" s="20">
        <v>2</v>
      </c>
      <c r="E46" s="43"/>
      <c r="F46" s="7">
        <v>0</v>
      </c>
      <c r="G46" s="7"/>
    </row>
    <row r="47" spans="2:7" s="8" customFormat="1" ht="15.6" outlineLevel="1" x14ac:dyDescent="0.3">
      <c r="B47" s="18"/>
      <c r="C47" s="31" t="s">
        <v>29</v>
      </c>
      <c r="D47" s="20">
        <v>2</v>
      </c>
      <c r="E47" s="43"/>
      <c r="F47" s="7">
        <v>0</v>
      </c>
      <c r="G47" s="7"/>
    </row>
    <row r="48" spans="2:7" s="8" customFormat="1" ht="15.6" outlineLevel="1" x14ac:dyDescent="0.3">
      <c r="B48" s="18"/>
      <c r="C48" s="31" t="s">
        <v>30</v>
      </c>
      <c r="D48" s="20">
        <v>2</v>
      </c>
      <c r="E48" s="43"/>
      <c r="F48" s="7">
        <v>0</v>
      </c>
      <c r="G48" s="7"/>
    </row>
    <row r="49" spans="2:7" s="8" customFormat="1" ht="15.6" outlineLevel="1" x14ac:dyDescent="0.3">
      <c r="B49" s="18"/>
      <c r="C49" s="31" t="s">
        <v>31</v>
      </c>
      <c r="D49" s="20">
        <v>2</v>
      </c>
      <c r="E49" s="43"/>
      <c r="F49" s="7">
        <v>0</v>
      </c>
      <c r="G49" s="7"/>
    </row>
    <row r="50" spans="2:7" s="8" customFormat="1" ht="15.6" outlineLevel="1" x14ac:dyDescent="0.3">
      <c r="B50" s="18"/>
      <c r="C50" s="31" t="s">
        <v>15</v>
      </c>
      <c r="D50" s="20">
        <v>2</v>
      </c>
      <c r="E50" s="43"/>
      <c r="F50" s="7">
        <v>0</v>
      </c>
      <c r="G50" s="7"/>
    </row>
    <row r="51" spans="2:7" s="8" customFormat="1" ht="15.6" x14ac:dyDescent="0.3">
      <c r="B51" s="19">
        <v>4</v>
      </c>
      <c r="C51" s="9" t="s">
        <v>32</v>
      </c>
      <c r="D51" s="3"/>
      <c r="E51" s="42">
        <v>0.08</v>
      </c>
      <c r="F51" s="4">
        <f>SUMPRODUCT($D52:$D67,F52:F67)/SUM($D52:$D67)*$E51/2</f>
        <v>0</v>
      </c>
      <c r="G51" s="4"/>
    </row>
    <row r="52" spans="2:7" s="8" customFormat="1" ht="15.6" outlineLevel="1" x14ac:dyDescent="0.3">
      <c r="B52" s="18"/>
      <c r="C52" s="31" t="s">
        <v>33</v>
      </c>
      <c r="D52" s="5">
        <v>2</v>
      </c>
      <c r="E52" s="43"/>
      <c r="F52" s="7">
        <v>0</v>
      </c>
      <c r="G52" s="7"/>
    </row>
    <row r="53" spans="2:7" s="8" customFormat="1" ht="15.6" outlineLevel="1" x14ac:dyDescent="0.3">
      <c r="B53" s="18"/>
      <c r="C53" s="31" t="s">
        <v>34</v>
      </c>
      <c r="D53" s="5">
        <v>2</v>
      </c>
      <c r="E53" s="43"/>
      <c r="F53" s="7">
        <v>0</v>
      </c>
      <c r="G53" s="7"/>
    </row>
    <row r="54" spans="2:7" s="8" customFormat="1" ht="15.6" outlineLevel="1" x14ac:dyDescent="0.3">
      <c r="B54" s="18"/>
      <c r="C54" s="31" t="s">
        <v>19</v>
      </c>
      <c r="D54" s="5">
        <v>2</v>
      </c>
      <c r="E54" s="43"/>
      <c r="F54" s="7">
        <v>0</v>
      </c>
      <c r="G54" s="7"/>
    </row>
    <row r="55" spans="2:7" s="8" customFormat="1" ht="15.6" outlineLevel="1" x14ac:dyDescent="0.3">
      <c r="B55" s="18"/>
      <c r="C55" s="31" t="s">
        <v>20</v>
      </c>
      <c r="D55" s="5">
        <v>2</v>
      </c>
      <c r="E55" s="43"/>
      <c r="F55" s="7">
        <v>0</v>
      </c>
      <c r="G55" s="7"/>
    </row>
    <row r="56" spans="2:7" s="8" customFormat="1" ht="15.6" outlineLevel="1" x14ac:dyDescent="0.3">
      <c r="B56" s="18"/>
      <c r="C56" s="31" t="s">
        <v>21</v>
      </c>
      <c r="D56" s="5">
        <v>2</v>
      </c>
      <c r="E56" s="43"/>
      <c r="F56" s="7">
        <v>0</v>
      </c>
      <c r="G56" s="7"/>
    </row>
    <row r="57" spans="2:7" s="8" customFormat="1" ht="15.6" outlineLevel="1" x14ac:dyDescent="0.3">
      <c r="B57" s="18"/>
      <c r="C57" s="31" t="s">
        <v>35</v>
      </c>
      <c r="D57" s="5">
        <v>2</v>
      </c>
      <c r="E57" s="43"/>
      <c r="F57" s="7">
        <v>0</v>
      </c>
      <c r="G57" s="7"/>
    </row>
    <row r="58" spans="2:7" s="8" customFormat="1" ht="15.6" outlineLevel="1" x14ac:dyDescent="0.3">
      <c r="B58" s="18"/>
      <c r="C58" s="31" t="s">
        <v>23</v>
      </c>
      <c r="D58" s="5">
        <v>2</v>
      </c>
      <c r="E58" s="43"/>
      <c r="F58" s="7">
        <v>0</v>
      </c>
      <c r="G58" s="7"/>
    </row>
    <row r="59" spans="2:7" s="8" customFormat="1" ht="15.6" outlineLevel="1" x14ac:dyDescent="0.3">
      <c r="B59" s="18"/>
      <c r="C59" s="31" t="s">
        <v>24</v>
      </c>
      <c r="D59" s="5">
        <v>2</v>
      </c>
      <c r="E59" s="43"/>
      <c r="F59" s="7">
        <v>0</v>
      </c>
      <c r="G59" s="7"/>
    </row>
    <row r="60" spans="2:7" s="8" customFormat="1" ht="15.6" outlineLevel="1" x14ac:dyDescent="0.3">
      <c r="B60" s="18"/>
      <c r="C60" s="31" t="s">
        <v>25</v>
      </c>
      <c r="D60" s="5">
        <v>2</v>
      </c>
      <c r="E60" s="43"/>
      <c r="F60" s="7">
        <v>0</v>
      </c>
      <c r="G60" s="7"/>
    </row>
    <row r="61" spans="2:7" s="8" customFormat="1" ht="15.6" outlineLevel="1" x14ac:dyDescent="0.3">
      <c r="B61" s="18"/>
      <c r="C61" s="31" t="s">
        <v>36</v>
      </c>
      <c r="D61" s="5">
        <v>2</v>
      </c>
      <c r="E61" s="43"/>
      <c r="F61" s="7">
        <v>0</v>
      </c>
      <c r="G61" s="7"/>
    </row>
    <row r="62" spans="2:7" s="8" customFormat="1" ht="15.6" outlineLevel="1" x14ac:dyDescent="0.3">
      <c r="B62" s="18"/>
      <c r="C62" s="31" t="s">
        <v>27</v>
      </c>
      <c r="D62" s="5">
        <v>2</v>
      </c>
      <c r="E62" s="43"/>
      <c r="F62" s="7">
        <v>0</v>
      </c>
      <c r="G62" s="7"/>
    </row>
    <row r="63" spans="2:7" s="8" customFormat="1" ht="15.6" outlineLevel="1" x14ac:dyDescent="0.3">
      <c r="B63" s="18"/>
      <c r="C63" s="31" t="s">
        <v>28</v>
      </c>
      <c r="D63" s="5">
        <v>2</v>
      </c>
      <c r="E63" s="43"/>
      <c r="F63" s="7">
        <v>0</v>
      </c>
      <c r="G63" s="7"/>
    </row>
    <row r="64" spans="2:7" s="8" customFormat="1" ht="15.6" outlineLevel="1" x14ac:dyDescent="0.3">
      <c r="B64" s="18"/>
      <c r="C64" s="31" t="s">
        <v>29</v>
      </c>
      <c r="D64" s="5">
        <v>2</v>
      </c>
      <c r="E64" s="43"/>
      <c r="F64" s="7">
        <v>0</v>
      </c>
      <c r="G64" s="7"/>
    </row>
    <row r="65" spans="2:7" s="8" customFormat="1" ht="15.6" outlineLevel="1" x14ac:dyDescent="0.3">
      <c r="B65" s="18"/>
      <c r="C65" s="31" t="s">
        <v>30</v>
      </c>
      <c r="D65" s="5">
        <v>2</v>
      </c>
      <c r="E65" s="43"/>
      <c r="F65" s="7">
        <v>0</v>
      </c>
      <c r="G65" s="7"/>
    </row>
    <row r="66" spans="2:7" s="8" customFormat="1" ht="15.6" outlineLevel="1" x14ac:dyDescent="0.3">
      <c r="B66" s="18"/>
      <c r="C66" s="31" t="s">
        <v>37</v>
      </c>
      <c r="D66" s="5">
        <v>2</v>
      </c>
      <c r="E66" s="43"/>
      <c r="F66" s="7"/>
      <c r="G66" s="7"/>
    </row>
    <row r="67" spans="2:7" s="8" customFormat="1" ht="15.6" outlineLevel="1" x14ac:dyDescent="0.3">
      <c r="B67" s="18"/>
      <c r="C67" s="31" t="s">
        <v>15</v>
      </c>
      <c r="D67" s="5">
        <v>2</v>
      </c>
      <c r="E67" s="43"/>
      <c r="F67" s="7">
        <v>0</v>
      </c>
      <c r="G67" s="7"/>
    </row>
    <row r="68" spans="2:7" s="8" customFormat="1" ht="15.6" x14ac:dyDescent="0.3">
      <c r="B68" s="19">
        <v>5</v>
      </c>
      <c r="C68" s="9" t="s">
        <v>38</v>
      </c>
      <c r="D68" s="3"/>
      <c r="E68" s="42">
        <v>0.1</v>
      </c>
      <c r="F68" s="4">
        <f>SUMPRODUCT($D69:$D95,F69:F95)/SUM($D69:$D95)*$E68/2</f>
        <v>0</v>
      </c>
      <c r="G68" s="4"/>
    </row>
    <row r="69" spans="2:7" s="8" customFormat="1" ht="15.6" outlineLevel="1" x14ac:dyDescent="0.3">
      <c r="B69" s="18"/>
      <c r="C69" s="31" t="s">
        <v>194</v>
      </c>
      <c r="D69" s="5">
        <v>2</v>
      </c>
      <c r="E69" s="43"/>
      <c r="F69" s="7">
        <v>0</v>
      </c>
      <c r="G69" s="7"/>
    </row>
    <row r="70" spans="2:7" s="8" customFormat="1" ht="15.6" outlineLevel="1" x14ac:dyDescent="0.3">
      <c r="B70" s="18"/>
      <c r="C70" s="31" t="s">
        <v>195</v>
      </c>
      <c r="D70" s="5">
        <v>2</v>
      </c>
      <c r="E70" s="43"/>
      <c r="F70" s="7">
        <v>0</v>
      </c>
      <c r="G70" s="7"/>
    </row>
    <row r="71" spans="2:7" s="8" customFormat="1" ht="15.6" outlineLevel="1" x14ac:dyDescent="0.3">
      <c r="B71" s="18"/>
      <c r="C71" s="31" t="s">
        <v>196</v>
      </c>
      <c r="D71" s="5">
        <v>2</v>
      </c>
      <c r="E71" s="43"/>
      <c r="F71" s="7">
        <v>0</v>
      </c>
      <c r="G71" s="7"/>
    </row>
    <row r="72" spans="2:7" s="8" customFormat="1" ht="15.6" outlineLevel="1" x14ac:dyDescent="0.3">
      <c r="B72" s="18"/>
      <c r="C72" s="31" t="s">
        <v>39</v>
      </c>
      <c r="D72" s="5">
        <v>2</v>
      </c>
      <c r="E72" s="43"/>
      <c r="F72" s="7">
        <v>0</v>
      </c>
      <c r="G72" s="7"/>
    </row>
    <row r="73" spans="2:7" s="8" customFormat="1" ht="15.6" outlineLevel="1" x14ac:dyDescent="0.3">
      <c r="B73" s="18"/>
      <c r="C73" s="31" t="s">
        <v>40</v>
      </c>
      <c r="D73" s="5">
        <v>2</v>
      </c>
      <c r="E73" s="43"/>
      <c r="F73" s="7">
        <v>0</v>
      </c>
      <c r="G73" s="7"/>
    </row>
    <row r="74" spans="2:7" s="8" customFormat="1" ht="15.6" outlineLevel="1" x14ac:dyDescent="0.3">
      <c r="B74" s="18"/>
      <c r="C74" s="31" t="s">
        <v>41</v>
      </c>
      <c r="D74" s="5">
        <v>2</v>
      </c>
      <c r="E74" s="43"/>
      <c r="F74" s="7">
        <v>0</v>
      </c>
      <c r="G74" s="7"/>
    </row>
    <row r="75" spans="2:7" s="8" customFormat="1" ht="15.6" outlineLevel="1" x14ac:dyDescent="0.3">
      <c r="B75" s="18"/>
      <c r="C75" s="31" t="s">
        <v>197</v>
      </c>
      <c r="D75" s="5">
        <v>2</v>
      </c>
      <c r="E75" s="43"/>
      <c r="F75" s="7">
        <v>0</v>
      </c>
      <c r="G75" s="7"/>
    </row>
    <row r="76" spans="2:7" s="8" customFormat="1" ht="15.6" outlineLevel="1" x14ac:dyDescent="0.3">
      <c r="B76" s="18"/>
      <c r="C76" s="31" t="s">
        <v>42</v>
      </c>
      <c r="D76" s="5">
        <v>2</v>
      </c>
      <c r="E76" s="43"/>
      <c r="F76" s="7">
        <v>0</v>
      </c>
      <c r="G76" s="7"/>
    </row>
    <row r="77" spans="2:7" s="8" customFormat="1" ht="15.6" outlineLevel="1" x14ac:dyDescent="0.3">
      <c r="B77" s="18"/>
      <c r="C77" s="31" t="s">
        <v>43</v>
      </c>
      <c r="D77" s="5">
        <v>2</v>
      </c>
      <c r="E77" s="43"/>
      <c r="F77" s="7">
        <v>0</v>
      </c>
      <c r="G77" s="7"/>
    </row>
    <row r="78" spans="2:7" s="8" customFormat="1" ht="15.6" outlineLevel="1" x14ac:dyDescent="0.3">
      <c r="B78" s="18"/>
      <c r="C78" s="31" t="s">
        <v>44</v>
      </c>
      <c r="D78" s="5">
        <v>2</v>
      </c>
      <c r="E78" s="43"/>
      <c r="F78" s="7">
        <v>0</v>
      </c>
      <c r="G78" s="7"/>
    </row>
    <row r="79" spans="2:7" s="8" customFormat="1" ht="15.6" outlineLevel="1" x14ac:dyDescent="0.3">
      <c r="B79" s="18"/>
      <c r="C79" s="31" t="s">
        <v>45</v>
      </c>
      <c r="D79" s="5">
        <v>2</v>
      </c>
      <c r="E79" s="43"/>
      <c r="F79" s="7">
        <v>0</v>
      </c>
      <c r="G79" s="7"/>
    </row>
    <row r="80" spans="2:7" s="8" customFormat="1" ht="15.6" outlineLevel="1" x14ac:dyDescent="0.3">
      <c r="B80" s="18"/>
      <c r="C80" s="31" t="s">
        <v>46</v>
      </c>
      <c r="D80" s="5">
        <v>2</v>
      </c>
      <c r="E80" s="43"/>
      <c r="F80" s="7">
        <v>0</v>
      </c>
      <c r="G80" s="7"/>
    </row>
    <row r="81" spans="2:7" s="8" customFormat="1" ht="15.6" outlineLevel="1" x14ac:dyDescent="0.3">
      <c r="B81" s="18"/>
      <c r="C81" s="31" t="s">
        <v>47</v>
      </c>
      <c r="D81" s="5">
        <v>2</v>
      </c>
      <c r="E81" s="43"/>
      <c r="F81" s="7">
        <v>0</v>
      </c>
      <c r="G81" s="7"/>
    </row>
    <row r="82" spans="2:7" s="8" customFormat="1" ht="15.6" outlineLevel="1" x14ac:dyDescent="0.3">
      <c r="B82" s="18"/>
      <c r="C82" s="31" t="s">
        <v>48</v>
      </c>
      <c r="D82" s="5">
        <v>2</v>
      </c>
      <c r="E82" s="43"/>
      <c r="F82" s="7">
        <v>0</v>
      </c>
      <c r="G82" s="7"/>
    </row>
    <row r="83" spans="2:7" s="8" customFormat="1" ht="15.6" outlineLevel="1" x14ac:dyDescent="0.3">
      <c r="B83" s="18"/>
      <c r="C83" s="31" t="s">
        <v>49</v>
      </c>
      <c r="D83" s="5">
        <v>2</v>
      </c>
      <c r="E83" s="43"/>
      <c r="F83" s="7">
        <v>0</v>
      </c>
      <c r="G83" s="7"/>
    </row>
    <row r="84" spans="2:7" s="8" customFormat="1" ht="15.6" outlineLevel="1" x14ac:dyDescent="0.3">
      <c r="B84" s="18"/>
      <c r="C84" s="31" t="s">
        <v>50</v>
      </c>
      <c r="D84" s="5">
        <v>2</v>
      </c>
      <c r="E84" s="43"/>
      <c r="F84" s="7">
        <v>0</v>
      </c>
      <c r="G84" s="7"/>
    </row>
    <row r="85" spans="2:7" s="8" customFormat="1" ht="15.6" outlineLevel="1" x14ac:dyDescent="0.3">
      <c r="B85" s="18"/>
      <c r="C85" s="31" t="s">
        <v>51</v>
      </c>
      <c r="D85" s="5">
        <v>2</v>
      </c>
      <c r="E85" s="43"/>
      <c r="F85" s="7">
        <v>0</v>
      </c>
      <c r="G85" s="7"/>
    </row>
    <row r="86" spans="2:7" s="8" customFormat="1" ht="15.6" outlineLevel="1" x14ac:dyDescent="0.3">
      <c r="B86" s="18"/>
      <c r="C86" s="31" t="s">
        <v>52</v>
      </c>
      <c r="D86" s="5">
        <v>2</v>
      </c>
      <c r="E86" s="43"/>
      <c r="F86" s="7">
        <v>0</v>
      </c>
      <c r="G86" s="7"/>
    </row>
    <row r="87" spans="2:7" s="8" customFormat="1" ht="15.6" outlineLevel="1" x14ac:dyDescent="0.3">
      <c r="B87" s="18"/>
      <c r="C87" s="31" t="s">
        <v>198</v>
      </c>
      <c r="D87" s="5">
        <v>2</v>
      </c>
      <c r="E87" s="43"/>
      <c r="F87" s="7">
        <v>0</v>
      </c>
      <c r="G87" s="7"/>
    </row>
    <row r="88" spans="2:7" s="8" customFormat="1" ht="15.6" outlineLevel="1" x14ac:dyDescent="0.3">
      <c r="B88" s="18"/>
      <c r="C88" s="31" t="s">
        <v>199</v>
      </c>
      <c r="D88" s="5">
        <v>2</v>
      </c>
      <c r="E88" s="43"/>
      <c r="F88" s="7">
        <v>0</v>
      </c>
      <c r="G88" s="7"/>
    </row>
    <row r="89" spans="2:7" s="8" customFormat="1" ht="15.6" outlineLevel="1" x14ac:dyDescent="0.3">
      <c r="B89" s="18"/>
      <c r="C89" s="31" t="s">
        <v>53</v>
      </c>
      <c r="D89" s="5">
        <v>2</v>
      </c>
      <c r="E89" s="43"/>
      <c r="F89" s="7">
        <v>0</v>
      </c>
      <c r="G89" s="7"/>
    </row>
    <row r="90" spans="2:7" s="8" customFormat="1" ht="15.6" outlineLevel="1" x14ac:dyDescent="0.3">
      <c r="B90" s="18"/>
      <c r="C90" s="31" t="s">
        <v>54</v>
      </c>
      <c r="D90" s="5">
        <v>2</v>
      </c>
      <c r="E90" s="43"/>
      <c r="F90" s="7">
        <v>0</v>
      </c>
      <c r="G90" s="7"/>
    </row>
    <row r="91" spans="2:7" s="8" customFormat="1" ht="28.8" outlineLevel="1" x14ac:dyDescent="0.3">
      <c r="B91" s="18"/>
      <c r="C91" s="31" t="s">
        <v>55</v>
      </c>
      <c r="D91" s="5">
        <v>2</v>
      </c>
      <c r="E91" s="43"/>
      <c r="F91" s="7">
        <v>0</v>
      </c>
      <c r="G91" s="7"/>
    </row>
    <row r="92" spans="2:7" s="8" customFormat="1" ht="28.8" outlineLevel="1" x14ac:dyDescent="0.3">
      <c r="B92" s="18"/>
      <c r="C92" s="31" t="s">
        <v>56</v>
      </c>
      <c r="D92" s="5">
        <v>2</v>
      </c>
      <c r="E92" s="43"/>
      <c r="F92" s="7">
        <v>0</v>
      </c>
      <c r="G92" s="7"/>
    </row>
    <row r="93" spans="2:7" s="8" customFormat="1" ht="43.2" outlineLevel="1" x14ac:dyDescent="0.3">
      <c r="B93" s="18"/>
      <c r="C93" s="31" t="s">
        <v>57</v>
      </c>
      <c r="D93" s="5">
        <v>2</v>
      </c>
      <c r="E93" s="43"/>
      <c r="F93" s="7">
        <v>0</v>
      </c>
      <c r="G93" s="7"/>
    </row>
    <row r="94" spans="2:7" s="8" customFormat="1" ht="15.6" outlineLevel="1" x14ac:dyDescent="0.3">
      <c r="B94" s="18"/>
      <c r="C94" s="31" t="s">
        <v>58</v>
      </c>
      <c r="D94" s="5">
        <v>2</v>
      </c>
      <c r="E94" s="43"/>
      <c r="F94" s="7">
        <v>0</v>
      </c>
      <c r="G94" s="7"/>
    </row>
    <row r="95" spans="2:7" s="8" customFormat="1" ht="15.6" outlineLevel="1" x14ac:dyDescent="0.3">
      <c r="B95" s="18"/>
      <c r="C95" s="31" t="s">
        <v>59</v>
      </c>
      <c r="D95" s="5">
        <v>2</v>
      </c>
      <c r="E95" s="43"/>
      <c r="F95" s="7">
        <v>0</v>
      </c>
      <c r="G95" s="7"/>
    </row>
    <row r="96" spans="2:7" s="8" customFormat="1" ht="15.6" x14ac:dyDescent="0.3">
      <c r="B96" s="19">
        <v>6</v>
      </c>
      <c r="C96" s="9" t="s">
        <v>60</v>
      </c>
      <c r="D96" s="3"/>
      <c r="E96" s="42">
        <v>0.05</v>
      </c>
      <c r="F96" s="4">
        <f>SUMPRODUCT($D97:$D100,F97:F100)/SUM($D97:$D100)*$E96/2</f>
        <v>0</v>
      </c>
      <c r="G96" s="4"/>
    </row>
    <row r="97" spans="2:7" s="8" customFormat="1" ht="15.6" outlineLevel="1" x14ac:dyDescent="0.3">
      <c r="B97" s="18"/>
      <c r="C97" s="31" t="s">
        <v>61</v>
      </c>
      <c r="D97" s="5">
        <v>2</v>
      </c>
      <c r="E97" s="43"/>
      <c r="F97" s="44">
        <v>0</v>
      </c>
      <c r="G97" s="7"/>
    </row>
    <row r="98" spans="2:7" s="8" customFormat="1" ht="15.6" outlineLevel="1" x14ac:dyDescent="0.3">
      <c r="B98" s="18"/>
      <c r="C98" s="31" t="s">
        <v>200</v>
      </c>
      <c r="D98" s="5">
        <v>2</v>
      </c>
      <c r="E98" s="43"/>
      <c r="F98" s="44"/>
      <c r="G98" s="7"/>
    </row>
    <row r="99" spans="2:7" s="8" customFormat="1" ht="15.6" outlineLevel="1" x14ac:dyDescent="0.3">
      <c r="B99" s="18"/>
      <c r="C99" s="31" t="s">
        <v>62</v>
      </c>
      <c r="D99" s="5">
        <v>2</v>
      </c>
      <c r="E99" s="43"/>
      <c r="F99" s="44"/>
      <c r="G99" s="7"/>
    </row>
    <row r="100" spans="2:7" s="8" customFormat="1" ht="15.6" outlineLevel="1" x14ac:dyDescent="0.3">
      <c r="B100" s="18"/>
      <c r="C100" s="31" t="s">
        <v>182</v>
      </c>
      <c r="D100" s="5">
        <v>2</v>
      </c>
      <c r="E100" s="43"/>
      <c r="F100" s="44">
        <v>0</v>
      </c>
      <c r="G100" s="7"/>
    </row>
    <row r="101" spans="2:7" s="8" customFormat="1" ht="15.6" x14ac:dyDescent="0.3">
      <c r="B101" s="19">
        <v>7</v>
      </c>
      <c r="C101" s="9" t="s">
        <v>63</v>
      </c>
      <c r="D101" s="3"/>
      <c r="E101" s="42">
        <v>0.05</v>
      </c>
      <c r="F101" s="4">
        <f>SUMPRODUCT($D102:$D128,F102:F128)/SUM($D102:$D128)*$E101/2</f>
        <v>0</v>
      </c>
      <c r="G101" s="4"/>
    </row>
    <row r="102" spans="2:7" s="8" customFormat="1" ht="15.6" outlineLevel="1" x14ac:dyDescent="0.3">
      <c r="B102" s="18"/>
      <c r="C102" s="31" t="s">
        <v>64</v>
      </c>
      <c r="D102" s="5">
        <v>2</v>
      </c>
      <c r="E102" s="43"/>
      <c r="F102" s="7">
        <v>0</v>
      </c>
      <c r="G102" s="7"/>
    </row>
    <row r="103" spans="2:7" s="8" customFormat="1" ht="15.6" outlineLevel="1" x14ac:dyDescent="0.3">
      <c r="B103" s="18"/>
      <c r="C103" s="31" t="s">
        <v>65</v>
      </c>
      <c r="D103" s="5">
        <v>2</v>
      </c>
      <c r="E103" s="43"/>
      <c r="F103" s="7">
        <v>0</v>
      </c>
      <c r="G103" s="7"/>
    </row>
    <row r="104" spans="2:7" s="8" customFormat="1" ht="15.6" outlineLevel="1" x14ac:dyDescent="0.3">
      <c r="B104" s="18"/>
      <c r="C104" s="31" t="s">
        <v>66</v>
      </c>
      <c r="D104" s="5">
        <v>2</v>
      </c>
      <c r="E104" s="43"/>
      <c r="F104" s="7">
        <v>0</v>
      </c>
      <c r="G104" s="7"/>
    </row>
    <row r="105" spans="2:7" s="8" customFormat="1" ht="15.6" outlineLevel="1" x14ac:dyDescent="0.3">
      <c r="B105" s="18"/>
      <c r="C105" s="31" t="s">
        <v>67</v>
      </c>
      <c r="D105" s="5">
        <v>2</v>
      </c>
      <c r="E105" s="43"/>
      <c r="F105" s="7">
        <v>0</v>
      </c>
      <c r="G105" s="7"/>
    </row>
    <row r="106" spans="2:7" s="8" customFormat="1" ht="15.6" outlineLevel="1" x14ac:dyDescent="0.3">
      <c r="B106" s="18"/>
      <c r="C106" s="31" t="s">
        <v>68</v>
      </c>
      <c r="D106" s="5">
        <v>2</v>
      </c>
      <c r="E106" s="43"/>
      <c r="F106" s="7">
        <v>0</v>
      </c>
      <c r="G106" s="7"/>
    </row>
    <row r="107" spans="2:7" s="8" customFormat="1" ht="15.6" outlineLevel="1" x14ac:dyDescent="0.3">
      <c r="B107" s="18"/>
      <c r="C107" s="31" t="s">
        <v>69</v>
      </c>
      <c r="D107" s="5">
        <v>2</v>
      </c>
      <c r="E107" s="43"/>
      <c r="F107" s="7">
        <v>0</v>
      </c>
      <c r="G107" s="7"/>
    </row>
    <row r="108" spans="2:7" s="8" customFormat="1" ht="15.6" outlineLevel="1" x14ac:dyDescent="0.3">
      <c r="B108" s="18"/>
      <c r="C108" s="31" t="s">
        <v>70</v>
      </c>
      <c r="D108" s="5">
        <v>2</v>
      </c>
      <c r="E108" s="43"/>
      <c r="F108" s="7">
        <v>0</v>
      </c>
      <c r="G108" s="7"/>
    </row>
    <row r="109" spans="2:7" s="8" customFormat="1" ht="15.6" outlineLevel="1" x14ac:dyDescent="0.3">
      <c r="B109" s="18"/>
      <c r="C109" s="31" t="s">
        <v>71</v>
      </c>
      <c r="D109" s="5">
        <v>2</v>
      </c>
      <c r="E109" s="43"/>
      <c r="F109" s="7">
        <v>0</v>
      </c>
      <c r="G109" s="7"/>
    </row>
    <row r="110" spans="2:7" s="8" customFormat="1" ht="15.6" outlineLevel="1" x14ac:dyDescent="0.3">
      <c r="B110" s="18"/>
      <c r="C110" s="31" t="s">
        <v>72</v>
      </c>
      <c r="D110" s="5">
        <v>2</v>
      </c>
      <c r="E110" s="43"/>
      <c r="F110" s="7">
        <v>0</v>
      </c>
      <c r="G110" s="7"/>
    </row>
    <row r="111" spans="2:7" s="8" customFormat="1" ht="15.6" outlineLevel="1" x14ac:dyDescent="0.3">
      <c r="B111" s="18"/>
      <c r="C111" s="31" t="s">
        <v>73</v>
      </c>
      <c r="D111" s="5">
        <v>2</v>
      </c>
      <c r="E111" s="43"/>
      <c r="F111" s="7">
        <v>0</v>
      </c>
      <c r="G111" s="7"/>
    </row>
    <row r="112" spans="2:7" s="8" customFormat="1" ht="15.6" outlineLevel="1" x14ac:dyDescent="0.3">
      <c r="B112" s="18"/>
      <c r="C112" s="31" t="s">
        <v>74</v>
      </c>
      <c r="D112" s="5">
        <v>2</v>
      </c>
      <c r="E112" s="43"/>
      <c r="F112" s="7">
        <v>0</v>
      </c>
      <c r="G112" s="7"/>
    </row>
    <row r="113" spans="2:7" s="8" customFormat="1" ht="15.6" outlineLevel="1" x14ac:dyDescent="0.3">
      <c r="B113" s="18"/>
      <c r="C113" s="31" t="s">
        <v>75</v>
      </c>
      <c r="D113" s="5">
        <v>2</v>
      </c>
      <c r="E113" s="43"/>
      <c r="F113" s="7">
        <v>0</v>
      </c>
      <c r="G113" s="7"/>
    </row>
    <row r="114" spans="2:7" s="8" customFormat="1" ht="15.6" outlineLevel="1" x14ac:dyDescent="0.3">
      <c r="B114" s="18"/>
      <c r="C114" s="31" t="s">
        <v>76</v>
      </c>
      <c r="D114" s="5">
        <v>2</v>
      </c>
      <c r="E114" s="43"/>
      <c r="F114" s="7">
        <v>0</v>
      </c>
      <c r="G114" s="7"/>
    </row>
    <row r="115" spans="2:7" s="8" customFormat="1" ht="15.6" outlineLevel="1" x14ac:dyDescent="0.3">
      <c r="B115" s="18"/>
      <c r="C115" s="31" t="s">
        <v>77</v>
      </c>
      <c r="D115" s="5">
        <v>2</v>
      </c>
      <c r="E115" s="43"/>
      <c r="F115" s="7">
        <v>0</v>
      </c>
      <c r="G115" s="7"/>
    </row>
    <row r="116" spans="2:7" s="8" customFormat="1" ht="15.6" outlineLevel="1" x14ac:dyDescent="0.3">
      <c r="B116" s="18"/>
      <c r="C116" s="31" t="s">
        <v>78</v>
      </c>
      <c r="D116" s="5">
        <v>2</v>
      </c>
      <c r="E116" s="43"/>
      <c r="F116" s="7">
        <v>0</v>
      </c>
      <c r="G116" s="7"/>
    </row>
    <row r="117" spans="2:7" s="8" customFormat="1" ht="15.6" outlineLevel="1" x14ac:dyDescent="0.3">
      <c r="B117" s="18"/>
      <c r="C117" s="31" t="s">
        <v>79</v>
      </c>
      <c r="D117" s="5">
        <v>2</v>
      </c>
      <c r="E117" s="43"/>
      <c r="F117" s="7">
        <v>0</v>
      </c>
      <c r="G117" s="7"/>
    </row>
    <row r="118" spans="2:7" s="8" customFormat="1" ht="15.6" outlineLevel="1" x14ac:dyDescent="0.3">
      <c r="B118" s="18"/>
      <c r="C118" s="31" t="s">
        <v>80</v>
      </c>
      <c r="D118" s="5">
        <v>2</v>
      </c>
      <c r="E118" s="43"/>
      <c r="F118" s="7">
        <v>0</v>
      </c>
      <c r="G118" s="7"/>
    </row>
    <row r="119" spans="2:7" s="8" customFormat="1" ht="15.6" outlineLevel="1" x14ac:dyDescent="0.3">
      <c r="B119" s="18"/>
      <c r="C119" s="31" t="s">
        <v>81</v>
      </c>
      <c r="D119" s="5">
        <v>2</v>
      </c>
      <c r="E119" s="43"/>
      <c r="F119" s="7">
        <v>0</v>
      </c>
      <c r="G119" s="7"/>
    </row>
    <row r="120" spans="2:7" s="8" customFormat="1" ht="15.6" outlineLevel="1" x14ac:dyDescent="0.3">
      <c r="B120" s="18"/>
      <c r="C120" s="31" t="s">
        <v>82</v>
      </c>
      <c r="D120" s="5">
        <v>2</v>
      </c>
      <c r="E120" s="43"/>
      <c r="F120" s="7">
        <v>0</v>
      </c>
      <c r="G120" s="7"/>
    </row>
    <row r="121" spans="2:7" s="8" customFormat="1" ht="15.6" outlineLevel="1" x14ac:dyDescent="0.3">
      <c r="B121" s="18"/>
      <c r="C121" s="31" t="s">
        <v>83</v>
      </c>
      <c r="D121" s="5">
        <v>2</v>
      </c>
      <c r="E121" s="43"/>
      <c r="F121" s="7">
        <v>0</v>
      </c>
      <c r="G121" s="7"/>
    </row>
    <row r="122" spans="2:7" s="8" customFormat="1" ht="15.6" outlineLevel="1" x14ac:dyDescent="0.3">
      <c r="B122" s="18"/>
      <c r="C122" s="31" t="s">
        <v>84</v>
      </c>
      <c r="D122" s="5">
        <v>2</v>
      </c>
      <c r="E122" s="43"/>
      <c r="F122" s="7">
        <v>0</v>
      </c>
      <c r="G122" s="7"/>
    </row>
    <row r="123" spans="2:7" s="8" customFormat="1" ht="15.6" outlineLevel="1" x14ac:dyDescent="0.3">
      <c r="B123" s="18"/>
      <c r="C123" s="31" t="s">
        <v>85</v>
      </c>
      <c r="D123" s="5">
        <v>2</v>
      </c>
      <c r="E123" s="43"/>
      <c r="F123" s="7">
        <v>0</v>
      </c>
      <c r="G123" s="7"/>
    </row>
    <row r="124" spans="2:7" s="8" customFormat="1" ht="15.6" outlineLevel="1" x14ac:dyDescent="0.3">
      <c r="B124" s="18"/>
      <c r="C124" s="31" t="s">
        <v>86</v>
      </c>
      <c r="D124" s="5">
        <v>2</v>
      </c>
      <c r="E124" s="43"/>
      <c r="F124" s="7">
        <v>0</v>
      </c>
      <c r="G124" s="7"/>
    </row>
    <row r="125" spans="2:7" s="8" customFormat="1" ht="15.6" outlineLevel="1" x14ac:dyDescent="0.3">
      <c r="B125" s="18"/>
      <c r="C125" s="31" t="s">
        <v>87</v>
      </c>
      <c r="D125" s="5">
        <v>2</v>
      </c>
      <c r="E125" s="43"/>
      <c r="F125" s="7">
        <v>0</v>
      </c>
      <c r="G125" s="7"/>
    </row>
    <row r="126" spans="2:7" s="8" customFormat="1" ht="15.6" outlineLevel="1" x14ac:dyDescent="0.3">
      <c r="B126" s="18"/>
      <c r="C126" s="31" t="s">
        <v>88</v>
      </c>
      <c r="D126" s="5">
        <v>2</v>
      </c>
      <c r="E126" s="43"/>
      <c r="F126" s="7">
        <v>0</v>
      </c>
      <c r="G126" s="7"/>
    </row>
    <row r="127" spans="2:7" s="8" customFormat="1" ht="15.6" outlineLevel="1" x14ac:dyDescent="0.3">
      <c r="B127" s="18"/>
      <c r="C127" s="31" t="s">
        <v>89</v>
      </c>
      <c r="D127" s="5">
        <v>2</v>
      </c>
      <c r="E127" s="43"/>
      <c r="F127" s="7">
        <v>0</v>
      </c>
      <c r="G127" s="7"/>
    </row>
    <row r="128" spans="2:7" s="8" customFormat="1" ht="15.6" outlineLevel="1" x14ac:dyDescent="0.3">
      <c r="B128" s="18"/>
      <c r="C128" s="31" t="s">
        <v>15</v>
      </c>
      <c r="D128" s="5">
        <v>2</v>
      </c>
      <c r="E128" s="43"/>
      <c r="F128" s="7">
        <v>0</v>
      </c>
      <c r="G128" s="7"/>
    </row>
    <row r="129" spans="2:7" s="8" customFormat="1" ht="15.6" x14ac:dyDescent="0.3">
      <c r="B129" s="19">
        <v>8</v>
      </c>
      <c r="C129" s="9" t="s">
        <v>90</v>
      </c>
      <c r="D129" s="3"/>
      <c r="E129" s="42">
        <v>0.08</v>
      </c>
      <c r="F129" s="4">
        <f>SUMPRODUCT($D130:$D148,F130:F148)/SUM($D130:$D148)*$E129/2</f>
        <v>0</v>
      </c>
      <c r="G129" s="4"/>
    </row>
    <row r="130" spans="2:7" s="8" customFormat="1" ht="15.6" outlineLevel="1" x14ac:dyDescent="0.3">
      <c r="B130" s="18"/>
      <c r="C130" s="31" t="s">
        <v>91</v>
      </c>
      <c r="D130" s="5">
        <v>2</v>
      </c>
      <c r="E130" s="43"/>
      <c r="F130" s="7">
        <v>0</v>
      </c>
      <c r="G130" s="7"/>
    </row>
    <row r="131" spans="2:7" s="8" customFormat="1" ht="15.6" outlineLevel="1" x14ac:dyDescent="0.3">
      <c r="B131" s="18"/>
      <c r="C131" s="31" t="s">
        <v>92</v>
      </c>
      <c r="D131" s="5">
        <v>2</v>
      </c>
      <c r="E131" s="43"/>
      <c r="F131" s="7">
        <v>0</v>
      </c>
      <c r="G131" s="7"/>
    </row>
    <row r="132" spans="2:7" s="8" customFormat="1" ht="15.6" outlineLevel="1" x14ac:dyDescent="0.3">
      <c r="B132" s="18"/>
      <c r="C132" s="31" t="s">
        <v>93</v>
      </c>
      <c r="D132" s="5">
        <v>2</v>
      </c>
      <c r="E132" s="43"/>
      <c r="F132" s="7">
        <v>0</v>
      </c>
      <c r="G132" s="7"/>
    </row>
    <row r="133" spans="2:7" s="8" customFormat="1" ht="15.6" outlineLevel="1" x14ac:dyDescent="0.3">
      <c r="B133" s="18"/>
      <c r="C133" s="31" t="s">
        <v>94</v>
      </c>
      <c r="D133" s="5">
        <v>2</v>
      </c>
      <c r="E133" s="43"/>
      <c r="F133" s="7">
        <v>0</v>
      </c>
      <c r="G133" s="7"/>
    </row>
    <row r="134" spans="2:7" s="8" customFormat="1" ht="15.6" outlineLevel="1" x14ac:dyDescent="0.3">
      <c r="B134" s="18"/>
      <c r="C134" s="31" t="s">
        <v>95</v>
      </c>
      <c r="D134" s="5">
        <v>2</v>
      </c>
      <c r="E134" s="43"/>
      <c r="F134" s="7">
        <v>0</v>
      </c>
      <c r="G134" s="7"/>
    </row>
    <row r="135" spans="2:7" s="8" customFormat="1" ht="15.6" outlineLevel="1" x14ac:dyDescent="0.3">
      <c r="B135" s="18"/>
      <c r="C135" s="31" t="s">
        <v>96</v>
      </c>
      <c r="D135" s="5">
        <v>2</v>
      </c>
      <c r="E135" s="43"/>
      <c r="F135" s="7">
        <v>0</v>
      </c>
      <c r="G135" s="7"/>
    </row>
    <row r="136" spans="2:7" s="8" customFormat="1" ht="15.6" outlineLevel="1" x14ac:dyDescent="0.3">
      <c r="B136" s="18"/>
      <c r="C136" s="31" t="s">
        <v>97</v>
      </c>
      <c r="D136" s="5">
        <v>2</v>
      </c>
      <c r="E136" s="43"/>
      <c r="F136" s="7">
        <v>0</v>
      </c>
      <c r="G136" s="7"/>
    </row>
    <row r="137" spans="2:7" s="8" customFormat="1" ht="15.6" outlineLevel="1" x14ac:dyDescent="0.3">
      <c r="B137" s="18"/>
      <c r="C137" s="31" t="s">
        <v>98</v>
      </c>
      <c r="D137" s="5">
        <v>2</v>
      </c>
      <c r="E137" s="43"/>
      <c r="F137" s="7">
        <v>0</v>
      </c>
      <c r="G137" s="7"/>
    </row>
    <row r="138" spans="2:7" s="8" customFormat="1" ht="15.6" outlineLevel="1" x14ac:dyDescent="0.3">
      <c r="B138" s="18"/>
      <c r="C138" s="31" t="s">
        <v>99</v>
      </c>
      <c r="D138" s="5">
        <v>2</v>
      </c>
      <c r="E138" s="43"/>
      <c r="F138" s="7">
        <v>0</v>
      </c>
      <c r="G138" s="7"/>
    </row>
    <row r="139" spans="2:7" s="8" customFormat="1" ht="15.6" outlineLevel="1" x14ac:dyDescent="0.3">
      <c r="B139" s="18"/>
      <c r="C139" s="31" t="s">
        <v>100</v>
      </c>
      <c r="D139" s="5">
        <v>2</v>
      </c>
      <c r="E139" s="43"/>
      <c r="F139" s="7">
        <v>0</v>
      </c>
      <c r="G139" s="7"/>
    </row>
    <row r="140" spans="2:7" s="8" customFormat="1" ht="15.6" outlineLevel="1" x14ac:dyDescent="0.3">
      <c r="B140" s="18"/>
      <c r="C140" s="31" t="s">
        <v>101</v>
      </c>
      <c r="D140" s="5">
        <v>2</v>
      </c>
      <c r="E140" s="43"/>
      <c r="F140" s="7">
        <v>0</v>
      </c>
      <c r="G140" s="7"/>
    </row>
    <row r="141" spans="2:7" s="8" customFormat="1" ht="15.6" outlineLevel="1" x14ac:dyDescent="0.3">
      <c r="B141" s="18"/>
      <c r="C141" s="31" t="s">
        <v>102</v>
      </c>
      <c r="D141" s="5">
        <v>2</v>
      </c>
      <c r="E141" s="43"/>
      <c r="F141" s="7">
        <v>0</v>
      </c>
      <c r="G141" s="7"/>
    </row>
    <row r="142" spans="2:7" s="8" customFormat="1" ht="15.6" outlineLevel="1" x14ac:dyDescent="0.3">
      <c r="B142" s="18"/>
      <c r="C142" s="31" t="s">
        <v>103</v>
      </c>
      <c r="D142" s="5">
        <v>2</v>
      </c>
      <c r="E142" s="43"/>
      <c r="F142" s="7">
        <v>0</v>
      </c>
      <c r="G142" s="7"/>
    </row>
    <row r="143" spans="2:7" s="8" customFormat="1" ht="15.6" outlineLevel="1" x14ac:dyDescent="0.3">
      <c r="B143" s="18"/>
      <c r="C143" s="31" t="s">
        <v>104</v>
      </c>
      <c r="D143" s="5">
        <v>2</v>
      </c>
      <c r="E143" s="43"/>
      <c r="F143" s="7">
        <v>0</v>
      </c>
      <c r="G143" s="7"/>
    </row>
    <row r="144" spans="2:7" s="8" customFormat="1" ht="15.6" outlineLevel="1" x14ac:dyDescent="0.3">
      <c r="B144" s="18"/>
      <c r="C144" s="31" t="s">
        <v>105</v>
      </c>
      <c r="D144" s="5">
        <v>2</v>
      </c>
      <c r="E144" s="43"/>
      <c r="F144" s="7">
        <v>0</v>
      </c>
      <c r="G144" s="7"/>
    </row>
    <row r="145" spans="2:7" s="8" customFormat="1" ht="15.6" outlineLevel="1" x14ac:dyDescent="0.3">
      <c r="B145" s="18"/>
      <c r="C145" s="31" t="s">
        <v>201</v>
      </c>
      <c r="D145" s="5">
        <v>2</v>
      </c>
      <c r="E145" s="43"/>
      <c r="F145" s="7">
        <v>0</v>
      </c>
      <c r="G145" s="7"/>
    </row>
    <row r="146" spans="2:7" s="8" customFormat="1" ht="15.6" outlineLevel="1" x14ac:dyDescent="0.3">
      <c r="B146" s="18"/>
      <c r="C146" s="31" t="s">
        <v>106</v>
      </c>
      <c r="D146" s="5">
        <v>2</v>
      </c>
      <c r="E146" s="43"/>
      <c r="F146" s="7">
        <v>0</v>
      </c>
      <c r="G146" s="7"/>
    </row>
    <row r="147" spans="2:7" s="8" customFormat="1" ht="15.6" outlineLevel="1" x14ac:dyDescent="0.3">
      <c r="B147" s="18"/>
      <c r="C147" s="31" t="s">
        <v>202</v>
      </c>
      <c r="D147" s="5">
        <v>2</v>
      </c>
      <c r="E147" s="43"/>
      <c r="F147" s="7">
        <v>0</v>
      </c>
      <c r="G147" s="7"/>
    </row>
    <row r="148" spans="2:7" s="8" customFormat="1" ht="15.6" outlineLevel="1" x14ac:dyDescent="0.3">
      <c r="B148" s="18"/>
      <c r="C148" s="31" t="s">
        <v>15</v>
      </c>
      <c r="D148" s="5">
        <v>2</v>
      </c>
      <c r="E148" s="43"/>
      <c r="F148" s="7">
        <v>0</v>
      </c>
      <c r="G148" s="7"/>
    </row>
    <row r="149" spans="2:7" s="8" customFormat="1" ht="15.6" x14ac:dyDescent="0.3">
      <c r="B149" s="19">
        <v>9</v>
      </c>
      <c r="C149" s="9" t="s">
        <v>107</v>
      </c>
      <c r="D149" s="3"/>
      <c r="E149" s="42">
        <v>0.08</v>
      </c>
      <c r="F149" s="4">
        <f>SUMPRODUCT($D150:$D173,F150:F173)/SUM($D150:$D173)*$E149/2</f>
        <v>0</v>
      </c>
      <c r="G149" s="4"/>
    </row>
    <row r="150" spans="2:7" s="8" customFormat="1" ht="15.6" outlineLevel="1" x14ac:dyDescent="0.3">
      <c r="B150" s="18"/>
      <c r="C150" s="31" t="s">
        <v>108</v>
      </c>
      <c r="D150" s="5">
        <v>2</v>
      </c>
      <c r="E150" s="43"/>
      <c r="F150" s="7">
        <v>0</v>
      </c>
      <c r="G150" s="7"/>
    </row>
    <row r="151" spans="2:7" s="8" customFormat="1" ht="15.6" outlineLevel="1" x14ac:dyDescent="0.3">
      <c r="B151" s="18"/>
      <c r="C151" s="31" t="s">
        <v>109</v>
      </c>
      <c r="D151" s="5">
        <v>2</v>
      </c>
      <c r="E151" s="43"/>
      <c r="F151" s="7">
        <v>0</v>
      </c>
      <c r="G151" s="7"/>
    </row>
    <row r="152" spans="2:7" s="8" customFormat="1" ht="15.6" outlineLevel="1" x14ac:dyDescent="0.3">
      <c r="B152" s="18"/>
      <c r="C152" s="31" t="s">
        <v>110</v>
      </c>
      <c r="D152" s="5">
        <v>2</v>
      </c>
      <c r="E152" s="43"/>
      <c r="F152" s="7">
        <v>0</v>
      </c>
      <c r="G152" s="7"/>
    </row>
    <row r="153" spans="2:7" s="8" customFormat="1" ht="15.6" outlineLevel="1" x14ac:dyDescent="0.3">
      <c r="B153" s="18"/>
      <c r="C153" s="31" t="s">
        <v>111</v>
      </c>
      <c r="D153" s="5">
        <v>2</v>
      </c>
      <c r="E153" s="43"/>
      <c r="F153" s="7">
        <v>0</v>
      </c>
      <c r="G153" s="7"/>
    </row>
    <row r="154" spans="2:7" s="8" customFormat="1" ht="15.6" outlineLevel="1" x14ac:dyDescent="0.3">
      <c r="B154" s="18"/>
      <c r="C154" s="31" t="s">
        <v>112</v>
      </c>
      <c r="D154" s="5">
        <v>2</v>
      </c>
      <c r="E154" s="43"/>
      <c r="F154" s="7">
        <v>0</v>
      </c>
      <c r="G154" s="7"/>
    </row>
    <row r="155" spans="2:7" s="8" customFormat="1" ht="15.6" outlineLevel="1" x14ac:dyDescent="0.3">
      <c r="B155" s="18"/>
      <c r="C155" s="31" t="s">
        <v>113</v>
      </c>
      <c r="D155" s="5">
        <v>2</v>
      </c>
      <c r="E155" s="43"/>
      <c r="F155" s="7">
        <v>0</v>
      </c>
      <c r="G155" s="7"/>
    </row>
    <row r="156" spans="2:7" s="8" customFormat="1" ht="15.6" outlineLevel="1" x14ac:dyDescent="0.3">
      <c r="B156" s="18"/>
      <c r="C156" s="31" t="s">
        <v>203</v>
      </c>
      <c r="D156" s="5">
        <v>2</v>
      </c>
      <c r="E156" s="43"/>
      <c r="F156" s="7">
        <v>0</v>
      </c>
      <c r="G156" s="7"/>
    </row>
    <row r="157" spans="2:7" s="8" customFormat="1" ht="15.6" outlineLevel="1" x14ac:dyDescent="0.3">
      <c r="B157" s="18"/>
      <c r="C157" s="31" t="s">
        <v>204</v>
      </c>
      <c r="D157" s="5">
        <v>2</v>
      </c>
      <c r="E157" s="43"/>
      <c r="F157" s="7">
        <v>0</v>
      </c>
      <c r="G157" s="7"/>
    </row>
    <row r="158" spans="2:7" s="8" customFormat="1" ht="15.6" outlineLevel="1" x14ac:dyDescent="0.3">
      <c r="B158" s="18"/>
      <c r="C158" s="31" t="s">
        <v>205</v>
      </c>
      <c r="D158" s="5">
        <v>2</v>
      </c>
      <c r="E158" s="43"/>
      <c r="F158" s="7">
        <v>0</v>
      </c>
      <c r="G158" s="7"/>
    </row>
    <row r="159" spans="2:7" s="8" customFormat="1" ht="15.6" outlineLevel="1" x14ac:dyDescent="0.3">
      <c r="B159" s="18"/>
      <c r="C159" s="31" t="s">
        <v>114</v>
      </c>
      <c r="D159" s="5">
        <v>2</v>
      </c>
      <c r="E159" s="43"/>
      <c r="F159" s="7">
        <v>0</v>
      </c>
      <c r="G159" s="7"/>
    </row>
    <row r="160" spans="2:7" s="8" customFormat="1" ht="15.6" outlineLevel="1" x14ac:dyDescent="0.3">
      <c r="B160" s="18"/>
      <c r="C160" s="31" t="s">
        <v>115</v>
      </c>
      <c r="D160" s="5">
        <v>2</v>
      </c>
      <c r="E160" s="43"/>
      <c r="F160" s="7">
        <v>0</v>
      </c>
      <c r="G160" s="7"/>
    </row>
    <row r="161" spans="2:7" s="8" customFormat="1" ht="15.6" outlineLevel="1" x14ac:dyDescent="0.3">
      <c r="B161" s="18"/>
      <c r="C161" s="31" t="s">
        <v>206</v>
      </c>
      <c r="D161" s="5">
        <v>2</v>
      </c>
      <c r="E161" s="43"/>
      <c r="F161" s="7">
        <v>0</v>
      </c>
      <c r="G161" s="7"/>
    </row>
    <row r="162" spans="2:7" s="8" customFormat="1" ht="15.6" outlineLevel="1" x14ac:dyDescent="0.3">
      <c r="B162" s="18"/>
      <c r="C162" s="31" t="s">
        <v>116</v>
      </c>
      <c r="D162" s="5">
        <v>2</v>
      </c>
      <c r="E162" s="43"/>
      <c r="F162" s="7">
        <v>0</v>
      </c>
      <c r="G162" s="7"/>
    </row>
    <row r="163" spans="2:7" s="8" customFormat="1" ht="15.6" outlineLevel="1" x14ac:dyDescent="0.3">
      <c r="B163" s="18"/>
      <c r="C163" s="31" t="s">
        <v>117</v>
      </c>
      <c r="D163" s="5">
        <v>2</v>
      </c>
      <c r="E163" s="43"/>
      <c r="F163" s="7">
        <v>0</v>
      </c>
      <c r="G163" s="7"/>
    </row>
    <row r="164" spans="2:7" s="8" customFormat="1" ht="15.6" outlineLevel="1" x14ac:dyDescent="0.3">
      <c r="B164" s="18"/>
      <c r="C164" s="31" t="s">
        <v>207</v>
      </c>
      <c r="D164" s="5">
        <v>2</v>
      </c>
      <c r="E164" s="43"/>
      <c r="F164" s="7">
        <v>0</v>
      </c>
      <c r="G164" s="7"/>
    </row>
    <row r="165" spans="2:7" s="8" customFormat="1" ht="15.6" outlineLevel="1" x14ac:dyDescent="0.3">
      <c r="B165" s="18"/>
      <c r="C165" s="31" t="s">
        <v>208</v>
      </c>
      <c r="D165" s="5">
        <v>2</v>
      </c>
      <c r="E165" s="43"/>
      <c r="F165" s="7">
        <v>0</v>
      </c>
      <c r="G165" s="7"/>
    </row>
    <row r="166" spans="2:7" s="8" customFormat="1" ht="15.6" outlineLevel="1" x14ac:dyDescent="0.3">
      <c r="B166" s="18"/>
      <c r="C166" s="31" t="s">
        <v>209</v>
      </c>
      <c r="D166" s="5">
        <v>2</v>
      </c>
      <c r="E166" s="43"/>
      <c r="F166" s="7">
        <v>0</v>
      </c>
      <c r="G166" s="7"/>
    </row>
    <row r="167" spans="2:7" s="8" customFormat="1" ht="15.6" outlineLevel="1" x14ac:dyDescent="0.3">
      <c r="B167" s="18"/>
      <c r="C167" s="31" t="s">
        <v>118</v>
      </c>
      <c r="D167" s="5">
        <v>2</v>
      </c>
      <c r="E167" s="43"/>
      <c r="F167" s="7">
        <v>0</v>
      </c>
      <c r="G167" s="7"/>
    </row>
    <row r="168" spans="2:7" s="8" customFormat="1" ht="15.6" outlineLevel="1" x14ac:dyDescent="0.3">
      <c r="B168" s="18"/>
      <c r="C168" s="31" t="s">
        <v>119</v>
      </c>
      <c r="D168" s="5">
        <v>2</v>
      </c>
      <c r="E168" s="43"/>
      <c r="F168" s="7">
        <v>0</v>
      </c>
      <c r="G168" s="7"/>
    </row>
    <row r="169" spans="2:7" s="8" customFormat="1" ht="15.6" outlineLevel="1" x14ac:dyDescent="0.3">
      <c r="B169" s="18"/>
      <c r="C169" s="31" t="s">
        <v>120</v>
      </c>
      <c r="D169" s="5">
        <v>2</v>
      </c>
      <c r="E169" s="43"/>
      <c r="F169" s="7">
        <v>0</v>
      </c>
      <c r="G169" s="7"/>
    </row>
    <row r="170" spans="2:7" s="8" customFormat="1" ht="15.6" outlineLevel="1" x14ac:dyDescent="0.3">
      <c r="B170" s="18"/>
      <c r="C170" s="31" t="s">
        <v>121</v>
      </c>
      <c r="D170" s="5">
        <v>2</v>
      </c>
      <c r="E170" s="43"/>
      <c r="F170" s="7">
        <v>0</v>
      </c>
      <c r="G170" s="7"/>
    </row>
    <row r="171" spans="2:7" s="8" customFormat="1" ht="15.6" outlineLevel="1" x14ac:dyDescent="0.3">
      <c r="B171" s="18"/>
      <c r="C171" s="31" t="s">
        <v>122</v>
      </c>
      <c r="D171" s="5">
        <v>2</v>
      </c>
      <c r="E171" s="43"/>
      <c r="F171" s="7">
        <v>0</v>
      </c>
      <c r="G171" s="7"/>
    </row>
    <row r="172" spans="2:7" s="8" customFormat="1" ht="28.8" outlineLevel="1" x14ac:dyDescent="0.3">
      <c r="B172" s="18"/>
      <c r="C172" s="31" t="s">
        <v>123</v>
      </c>
      <c r="D172" s="5">
        <v>2</v>
      </c>
      <c r="E172" s="43"/>
      <c r="F172" s="7">
        <v>0</v>
      </c>
      <c r="G172" s="7"/>
    </row>
    <row r="173" spans="2:7" s="8" customFormat="1" ht="15.6" outlineLevel="1" x14ac:dyDescent="0.3">
      <c r="B173" s="18"/>
      <c r="C173" s="31" t="s">
        <v>15</v>
      </c>
      <c r="D173" s="5">
        <v>2</v>
      </c>
      <c r="E173" s="43"/>
      <c r="F173" s="7">
        <v>0</v>
      </c>
      <c r="G173" s="7"/>
    </row>
    <row r="174" spans="2:7" s="8" customFormat="1" ht="15.6" x14ac:dyDescent="0.3">
      <c r="B174" s="19">
        <v>10</v>
      </c>
      <c r="C174" s="9" t="s">
        <v>124</v>
      </c>
      <c r="D174" s="3"/>
      <c r="E174" s="42">
        <v>0.03</v>
      </c>
      <c r="F174" s="4">
        <f>SUMPRODUCT($D175:$D181,F175:F181)/SUM($D175:$D181)*$E174/2</f>
        <v>0</v>
      </c>
      <c r="G174" s="4"/>
    </row>
    <row r="175" spans="2:7" s="8" customFormat="1" ht="15.6" outlineLevel="1" x14ac:dyDescent="0.3">
      <c r="B175" s="18"/>
      <c r="C175" s="31" t="s">
        <v>125</v>
      </c>
      <c r="D175" s="5">
        <v>2</v>
      </c>
      <c r="E175" s="43"/>
      <c r="F175" s="7">
        <v>0</v>
      </c>
      <c r="G175" s="7"/>
    </row>
    <row r="176" spans="2:7" s="8" customFormat="1" ht="15.6" outlineLevel="1" x14ac:dyDescent="0.3">
      <c r="B176" s="18"/>
      <c r="C176" s="31" t="s">
        <v>126</v>
      </c>
      <c r="D176" s="5">
        <v>2</v>
      </c>
      <c r="E176" s="43"/>
      <c r="F176" s="7">
        <v>0</v>
      </c>
      <c r="G176" s="7"/>
    </row>
    <row r="177" spans="2:7" s="8" customFormat="1" ht="15.6" outlineLevel="1" x14ac:dyDescent="0.3">
      <c r="B177" s="18"/>
      <c r="C177" s="31" t="s">
        <v>127</v>
      </c>
      <c r="D177" s="5">
        <v>2</v>
      </c>
      <c r="E177" s="43"/>
      <c r="F177" s="7">
        <v>0</v>
      </c>
      <c r="G177" s="7"/>
    </row>
    <row r="178" spans="2:7" s="8" customFormat="1" ht="15.6" outlineLevel="1" x14ac:dyDescent="0.3">
      <c r="B178" s="18"/>
      <c r="C178" s="31" t="s">
        <v>128</v>
      </c>
      <c r="D178" s="5">
        <v>2</v>
      </c>
      <c r="E178" s="43"/>
      <c r="F178" s="7">
        <v>0</v>
      </c>
      <c r="G178" s="7"/>
    </row>
    <row r="179" spans="2:7" s="8" customFormat="1" ht="15.6" outlineLevel="1" x14ac:dyDescent="0.3">
      <c r="B179" s="18"/>
      <c r="C179" s="31" t="s">
        <v>129</v>
      </c>
      <c r="D179" s="5">
        <v>2</v>
      </c>
      <c r="E179" s="43"/>
      <c r="F179" s="7">
        <v>0</v>
      </c>
      <c r="G179" s="7"/>
    </row>
    <row r="180" spans="2:7" s="8" customFormat="1" ht="15.6" outlineLevel="1" x14ac:dyDescent="0.3">
      <c r="B180" s="18"/>
      <c r="C180" s="31" t="s">
        <v>130</v>
      </c>
      <c r="D180" s="5">
        <v>2</v>
      </c>
      <c r="E180" s="43"/>
      <c r="F180" s="7">
        <v>0</v>
      </c>
      <c r="G180" s="7"/>
    </row>
    <row r="181" spans="2:7" s="8" customFormat="1" ht="15.6" outlineLevel="1" x14ac:dyDescent="0.3">
      <c r="B181" s="18"/>
      <c r="C181" s="31" t="s">
        <v>131</v>
      </c>
      <c r="D181" s="5">
        <v>2</v>
      </c>
      <c r="E181" s="43"/>
      <c r="F181" s="7">
        <v>0</v>
      </c>
      <c r="G181" s="7"/>
    </row>
    <row r="182" spans="2:7" s="8" customFormat="1" ht="15.6" outlineLevel="1" x14ac:dyDescent="0.3">
      <c r="B182" s="18"/>
      <c r="C182" s="31" t="s">
        <v>15</v>
      </c>
      <c r="D182" s="5">
        <v>2</v>
      </c>
      <c r="E182" s="43"/>
      <c r="F182" s="7">
        <v>0</v>
      </c>
      <c r="G182" s="7"/>
    </row>
    <row r="183" spans="2:7" s="8" customFormat="1" ht="15.6" x14ac:dyDescent="0.3">
      <c r="B183" s="19">
        <v>11</v>
      </c>
      <c r="C183" s="9" t="s">
        <v>132</v>
      </c>
      <c r="D183" s="3"/>
      <c r="E183" s="42">
        <v>0.03</v>
      </c>
      <c r="F183" s="4">
        <f>SUMPRODUCT($D184:$D191,F184:F191)/SUM($D184:$D191)*$E183/2</f>
        <v>0</v>
      </c>
      <c r="G183" s="4"/>
    </row>
    <row r="184" spans="2:7" s="8" customFormat="1" ht="15.6" outlineLevel="1" x14ac:dyDescent="0.3">
      <c r="B184" s="18"/>
      <c r="C184" s="31" t="s">
        <v>133</v>
      </c>
      <c r="D184" s="5">
        <v>2</v>
      </c>
      <c r="E184" s="43"/>
      <c r="F184" s="7">
        <v>0</v>
      </c>
      <c r="G184" s="7"/>
    </row>
    <row r="185" spans="2:7" s="8" customFormat="1" ht="15.6" outlineLevel="1" x14ac:dyDescent="0.3">
      <c r="B185" s="18"/>
      <c r="C185" s="31" t="s">
        <v>134</v>
      </c>
      <c r="D185" s="5">
        <v>2</v>
      </c>
      <c r="E185" s="43"/>
      <c r="F185" s="7">
        <v>0</v>
      </c>
      <c r="G185" s="7"/>
    </row>
    <row r="186" spans="2:7" s="8" customFormat="1" ht="15.6" outlineLevel="1" x14ac:dyDescent="0.3">
      <c r="B186" s="18"/>
      <c r="C186" s="31" t="s">
        <v>135</v>
      </c>
      <c r="D186" s="5">
        <v>2</v>
      </c>
      <c r="E186" s="43"/>
      <c r="F186" s="7">
        <v>0</v>
      </c>
      <c r="G186" s="7"/>
    </row>
    <row r="187" spans="2:7" s="8" customFormat="1" ht="15.6" outlineLevel="1" x14ac:dyDescent="0.3">
      <c r="B187" s="18"/>
      <c r="C187" s="31" t="s">
        <v>136</v>
      </c>
      <c r="D187" s="5">
        <v>2</v>
      </c>
      <c r="E187" s="43"/>
      <c r="F187" s="7">
        <v>0</v>
      </c>
      <c r="G187" s="7"/>
    </row>
    <row r="188" spans="2:7" s="8" customFormat="1" ht="15.6" outlineLevel="1" x14ac:dyDescent="0.3">
      <c r="B188" s="18"/>
      <c r="C188" s="31" t="s">
        <v>137</v>
      </c>
      <c r="D188" s="5">
        <v>2</v>
      </c>
      <c r="E188" s="43"/>
      <c r="F188" s="7">
        <v>0</v>
      </c>
      <c r="G188" s="7"/>
    </row>
    <row r="189" spans="2:7" s="8" customFormat="1" ht="15.6" outlineLevel="1" x14ac:dyDescent="0.3">
      <c r="B189" s="18"/>
      <c r="C189" s="31" t="s">
        <v>138</v>
      </c>
      <c r="D189" s="5">
        <v>2</v>
      </c>
      <c r="E189" s="43"/>
      <c r="F189" s="7">
        <v>0</v>
      </c>
      <c r="G189" s="7"/>
    </row>
    <row r="190" spans="2:7" s="8" customFormat="1" ht="15.6" outlineLevel="1" x14ac:dyDescent="0.3">
      <c r="B190" s="18"/>
      <c r="C190" s="31" t="s">
        <v>139</v>
      </c>
      <c r="D190" s="5">
        <v>2</v>
      </c>
      <c r="E190" s="43"/>
      <c r="F190" s="7">
        <v>0</v>
      </c>
      <c r="G190" s="7"/>
    </row>
    <row r="191" spans="2:7" s="8" customFormat="1" ht="18" customHeight="1" outlineLevel="1" x14ac:dyDescent="0.3">
      <c r="B191" s="18"/>
      <c r="C191" s="31" t="s">
        <v>210</v>
      </c>
      <c r="D191" s="5">
        <v>2</v>
      </c>
      <c r="E191" s="43"/>
      <c r="F191" s="7">
        <v>0</v>
      </c>
      <c r="G191" s="7"/>
    </row>
    <row r="192" spans="2:7" s="8" customFormat="1" ht="15.6" x14ac:dyDescent="0.3">
      <c r="B192" s="19">
        <v>12</v>
      </c>
      <c r="C192" s="9" t="s">
        <v>140</v>
      </c>
      <c r="D192" s="3"/>
      <c r="E192" s="42">
        <v>0.03</v>
      </c>
      <c r="F192" s="4">
        <f>SUMPRODUCT($D193:$D203,F193:F203)/SUM($D193:$D203)*$E192/2</f>
        <v>0</v>
      </c>
      <c r="G192" s="4"/>
    </row>
    <row r="193" spans="2:7" s="8" customFormat="1" ht="15.6" outlineLevel="1" x14ac:dyDescent="0.3">
      <c r="B193" s="18"/>
      <c r="C193" s="31" t="s">
        <v>211</v>
      </c>
      <c r="D193" s="5">
        <v>2</v>
      </c>
      <c r="E193" s="43"/>
      <c r="F193" s="7">
        <v>0</v>
      </c>
      <c r="G193" s="7"/>
    </row>
    <row r="194" spans="2:7" s="8" customFormat="1" ht="15.6" outlineLevel="1" x14ac:dyDescent="0.3">
      <c r="B194" s="18"/>
      <c r="C194" s="31" t="s">
        <v>141</v>
      </c>
      <c r="D194" s="5">
        <v>2</v>
      </c>
      <c r="E194" s="43"/>
      <c r="F194" s="7">
        <v>0</v>
      </c>
      <c r="G194" s="7"/>
    </row>
    <row r="195" spans="2:7" s="8" customFormat="1" ht="15.6" outlineLevel="1" x14ac:dyDescent="0.3">
      <c r="B195" s="18"/>
      <c r="C195" s="31" t="s">
        <v>142</v>
      </c>
      <c r="D195" s="5">
        <v>2</v>
      </c>
      <c r="E195" s="43"/>
      <c r="F195" s="7">
        <v>0</v>
      </c>
      <c r="G195" s="7"/>
    </row>
    <row r="196" spans="2:7" s="8" customFormat="1" ht="15.6" outlineLevel="1" x14ac:dyDescent="0.3">
      <c r="B196" s="18"/>
      <c r="C196" s="31" t="s">
        <v>143</v>
      </c>
      <c r="D196" s="5">
        <v>2</v>
      </c>
      <c r="E196" s="43"/>
      <c r="F196" s="7">
        <v>0</v>
      </c>
      <c r="G196" s="7"/>
    </row>
    <row r="197" spans="2:7" s="8" customFormat="1" ht="15.6" outlineLevel="1" x14ac:dyDescent="0.3">
      <c r="B197" s="18"/>
      <c r="C197" s="31" t="s">
        <v>144</v>
      </c>
      <c r="D197" s="5">
        <v>2</v>
      </c>
      <c r="E197" s="43"/>
      <c r="F197" s="7">
        <v>0</v>
      </c>
      <c r="G197" s="7"/>
    </row>
    <row r="198" spans="2:7" s="8" customFormat="1" ht="15.6" outlineLevel="1" x14ac:dyDescent="0.3">
      <c r="B198" s="18"/>
      <c r="C198" s="31" t="s">
        <v>145</v>
      </c>
      <c r="D198" s="5">
        <v>2</v>
      </c>
      <c r="E198" s="43"/>
      <c r="F198" s="7">
        <v>0</v>
      </c>
      <c r="G198" s="7"/>
    </row>
    <row r="199" spans="2:7" s="8" customFormat="1" ht="15.6" outlineLevel="1" x14ac:dyDescent="0.3">
      <c r="B199" s="18"/>
      <c r="C199" s="31" t="s">
        <v>146</v>
      </c>
      <c r="D199" s="5">
        <v>2</v>
      </c>
      <c r="E199" s="43"/>
      <c r="F199" s="7">
        <v>0</v>
      </c>
      <c r="G199" s="7"/>
    </row>
    <row r="200" spans="2:7" s="8" customFormat="1" ht="15.6" outlineLevel="1" x14ac:dyDescent="0.3">
      <c r="B200" s="18"/>
      <c r="C200" s="31" t="s">
        <v>147</v>
      </c>
      <c r="D200" s="5">
        <v>2</v>
      </c>
      <c r="E200" s="43"/>
      <c r="F200" s="7">
        <v>0</v>
      </c>
      <c r="G200" s="7"/>
    </row>
    <row r="201" spans="2:7" s="8" customFormat="1" ht="15.6" outlineLevel="1" x14ac:dyDescent="0.3">
      <c r="B201" s="18"/>
      <c r="C201" s="31" t="s">
        <v>148</v>
      </c>
      <c r="D201" s="5">
        <v>2</v>
      </c>
      <c r="E201" s="43"/>
      <c r="F201" s="7">
        <v>0</v>
      </c>
      <c r="G201" s="7"/>
    </row>
    <row r="202" spans="2:7" s="8" customFormat="1" ht="15.6" outlineLevel="1" x14ac:dyDescent="0.3">
      <c r="B202" s="18"/>
      <c r="C202" s="31" t="s">
        <v>149</v>
      </c>
      <c r="D202" s="5">
        <v>2</v>
      </c>
      <c r="E202" s="43"/>
      <c r="F202" s="7">
        <v>0</v>
      </c>
      <c r="G202" s="7"/>
    </row>
    <row r="203" spans="2:7" s="8" customFormat="1" ht="15.6" outlineLevel="1" x14ac:dyDescent="0.3">
      <c r="B203" s="18"/>
      <c r="C203" s="31" t="s">
        <v>15</v>
      </c>
      <c r="D203" s="5">
        <v>2</v>
      </c>
      <c r="E203" s="43"/>
      <c r="F203" s="7">
        <v>0</v>
      </c>
      <c r="G203" s="7"/>
    </row>
    <row r="204" spans="2:7" s="8" customFormat="1" ht="15.6" x14ac:dyDescent="0.3">
      <c r="B204" s="19">
        <v>13</v>
      </c>
      <c r="C204" s="9" t="s">
        <v>150</v>
      </c>
      <c r="D204" s="3"/>
      <c r="E204" s="42">
        <v>0.03</v>
      </c>
      <c r="F204" s="4">
        <f>SUMPRODUCT($D205:$D211,F205:F211)/SUM($D205:$D211)*$E204/2</f>
        <v>0</v>
      </c>
      <c r="G204" s="4"/>
    </row>
    <row r="205" spans="2:7" s="8" customFormat="1" ht="15.6" outlineLevel="1" x14ac:dyDescent="0.3">
      <c r="B205" s="18"/>
      <c r="C205" s="31" t="s">
        <v>151</v>
      </c>
      <c r="D205" s="5">
        <v>2</v>
      </c>
      <c r="E205" s="43"/>
      <c r="F205" s="7">
        <v>0</v>
      </c>
      <c r="G205" s="7"/>
    </row>
    <row r="206" spans="2:7" s="8" customFormat="1" ht="15.6" outlineLevel="1" x14ac:dyDescent="0.3">
      <c r="B206" s="18"/>
      <c r="C206" s="31" t="s">
        <v>152</v>
      </c>
      <c r="D206" s="5">
        <v>2</v>
      </c>
      <c r="E206" s="43"/>
      <c r="F206" s="7">
        <v>0</v>
      </c>
      <c r="G206" s="7"/>
    </row>
    <row r="207" spans="2:7" s="8" customFormat="1" ht="15.6" outlineLevel="1" x14ac:dyDescent="0.3">
      <c r="B207" s="18"/>
      <c r="C207" s="31" t="s">
        <v>153</v>
      </c>
      <c r="D207" s="5">
        <v>2</v>
      </c>
      <c r="E207" s="43"/>
      <c r="F207" s="7">
        <v>0</v>
      </c>
      <c r="G207" s="7"/>
    </row>
    <row r="208" spans="2:7" s="8" customFormat="1" ht="15.6" outlineLevel="1" x14ac:dyDescent="0.3">
      <c r="B208" s="18"/>
      <c r="C208" s="31" t="s">
        <v>154</v>
      </c>
      <c r="D208" s="5">
        <v>2</v>
      </c>
      <c r="E208" s="43"/>
      <c r="F208" s="7">
        <v>0</v>
      </c>
      <c r="G208" s="7"/>
    </row>
    <row r="209" spans="2:7" s="8" customFormat="1" ht="15.6" outlineLevel="1" x14ac:dyDescent="0.3">
      <c r="B209" s="18"/>
      <c r="C209" s="31" t="s">
        <v>155</v>
      </c>
      <c r="D209" s="5">
        <v>2</v>
      </c>
      <c r="E209" s="43"/>
      <c r="F209" s="7">
        <v>0</v>
      </c>
      <c r="G209" s="7"/>
    </row>
    <row r="210" spans="2:7" s="8" customFormat="1" ht="15.6" outlineLevel="1" x14ac:dyDescent="0.3">
      <c r="B210" s="18"/>
      <c r="C210" s="31" t="s">
        <v>212</v>
      </c>
      <c r="D210" s="5">
        <v>2</v>
      </c>
      <c r="E210" s="43"/>
      <c r="F210" s="7">
        <v>0</v>
      </c>
      <c r="G210" s="7"/>
    </row>
    <row r="211" spans="2:7" s="8" customFormat="1" ht="15.6" outlineLevel="1" x14ac:dyDescent="0.3">
      <c r="B211" s="18"/>
      <c r="C211" s="31" t="s">
        <v>156</v>
      </c>
      <c r="D211" s="5">
        <v>2</v>
      </c>
      <c r="E211" s="43"/>
      <c r="F211" s="7">
        <v>0</v>
      </c>
      <c r="G211" s="7"/>
    </row>
    <row r="212" spans="2:7" s="8" customFormat="1" ht="15.6" x14ac:dyDescent="0.3">
      <c r="B212" s="19">
        <v>14</v>
      </c>
      <c r="C212" s="9" t="s">
        <v>157</v>
      </c>
      <c r="D212" s="3"/>
      <c r="E212" s="42">
        <v>0.03</v>
      </c>
      <c r="F212" s="4">
        <f>SUMPRODUCT($D213:$D216,F213:F216)/SUM($D213:$D216)*$E212/2</f>
        <v>0</v>
      </c>
      <c r="G212" s="4"/>
    </row>
    <row r="213" spans="2:7" s="8" customFormat="1" ht="15.6" outlineLevel="1" x14ac:dyDescent="0.3">
      <c r="B213" s="18"/>
      <c r="C213" s="31" t="s">
        <v>158</v>
      </c>
      <c r="D213" s="5">
        <v>2</v>
      </c>
      <c r="E213" s="43"/>
      <c r="F213" s="7">
        <v>0</v>
      </c>
      <c r="G213" s="7"/>
    </row>
    <row r="214" spans="2:7" s="8" customFormat="1" ht="15.75" customHeight="1" outlineLevel="1" x14ac:dyDescent="0.3">
      <c r="B214" s="18"/>
      <c r="C214" s="31" t="s">
        <v>159</v>
      </c>
      <c r="D214" s="5">
        <v>2</v>
      </c>
      <c r="E214" s="43"/>
      <c r="F214" s="7">
        <v>0</v>
      </c>
      <c r="G214" s="7"/>
    </row>
    <row r="215" spans="2:7" s="8" customFormat="1" ht="15.6" outlineLevel="1" x14ac:dyDescent="0.3">
      <c r="B215" s="18"/>
      <c r="C215" s="31" t="s">
        <v>213</v>
      </c>
      <c r="D215" s="5">
        <v>2</v>
      </c>
      <c r="E215" s="43"/>
      <c r="F215" s="7">
        <v>0</v>
      </c>
      <c r="G215" s="7"/>
    </row>
    <row r="216" spans="2:7" s="8" customFormat="1" ht="15.6" outlineLevel="1" x14ac:dyDescent="0.3">
      <c r="B216" s="18"/>
      <c r="C216" s="31" t="s">
        <v>160</v>
      </c>
      <c r="D216" s="5">
        <v>2</v>
      </c>
      <c r="E216" s="43"/>
      <c r="F216" s="7">
        <v>0</v>
      </c>
      <c r="G216" s="7"/>
    </row>
    <row r="217" spans="2:7" s="8" customFormat="1" ht="15.6" x14ac:dyDescent="0.3">
      <c r="B217" s="19">
        <v>15</v>
      </c>
      <c r="C217" s="9" t="s">
        <v>161</v>
      </c>
      <c r="D217" s="3"/>
      <c r="E217" s="42">
        <v>0.03</v>
      </c>
      <c r="F217" s="4">
        <f>SUMPRODUCT($D218:$D224,F218:F224)/SUM($D218:$D218)*$E217/2</f>
        <v>0</v>
      </c>
      <c r="G217" s="4"/>
    </row>
    <row r="218" spans="2:7" s="8" customFormat="1" ht="15.6" outlineLevel="1" x14ac:dyDescent="0.3">
      <c r="B218" s="18"/>
      <c r="C218" s="31" t="s">
        <v>162</v>
      </c>
      <c r="D218" s="5">
        <v>2</v>
      </c>
      <c r="E218" s="43"/>
      <c r="F218" s="7">
        <v>0</v>
      </c>
      <c r="G218" s="7"/>
    </row>
    <row r="219" spans="2:7" s="8" customFormat="1" ht="15.6" outlineLevel="1" x14ac:dyDescent="0.3">
      <c r="B219" s="18"/>
      <c r="C219" s="31" t="s">
        <v>214</v>
      </c>
      <c r="D219" s="5">
        <v>2</v>
      </c>
      <c r="E219" s="43"/>
      <c r="F219" s="7">
        <v>0</v>
      </c>
      <c r="G219" s="7"/>
    </row>
    <row r="220" spans="2:7" s="8" customFormat="1" ht="15.6" outlineLevel="1" x14ac:dyDescent="0.3">
      <c r="B220" s="18"/>
      <c r="C220" s="31" t="s">
        <v>163</v>
      </c>
      <c r="D220" s="5">
        <v>2</v>
      </c>
      <c r="E220" s="43"/>
      <c r="F220" s="7">
        <v>0</v>
      </c>
      <c r="G220" s="7"/>
    </row>
    <row r="221" spans="2:7" s="8" customFormat="1" ht="15.6" outlineLevel="1" x14ac:dyDescent="0.3">
      <c r="B221" s="18"/>
      <c r="C221" s="31" t="s">
        <v>164</v>
      </c>
      <c r="D221" s="5">
        <v>2</v>
      </c>
      <c r="E221" s="43"/>
      <c r="F221" s="7">
        <v>0</v>
      </c>
      <c r="G221" s="7"/>
    </row>
    <row r="222" spans="2:7" s="8" customFormat="1" ht="15.6" outlineLevel="1" x14ac:dyDescent="0.3">
      <c r="B222" s="18"/>
      <c r="C222" s="31" t="s">
        <v>165</v>
      </c>
      <c r="D222" s="5">
        <v>2</v>
      </c>
      <c r="E222" s="43"/>
      <c r="F222" s="7">
        <v>0</v>
      </c>
      <c r="G222" s="7"/>
    </row>
    <row r="223" spans="2:7" s="8" customFormat="1" ht="15.6" outlineLevel="1" x14ac:dyDescent="0.3">
      <c r="B223" s="18"/>
      <c r="C223" s="31" t="s">
        <v>166</v>
      </c>
      <c r="D223" s="5">
        <v>2</v>
      </c>
      <c r="E223" s="43"/>
      <c r="F223" s="7">
        <v>0</v>
      </c>
      <c r="G223" s="7"/>
    </row>
    <row r="224" spans="2:7" s="8" customFormat="1" ht="15.6" outlineLevel="1" x14ac:dyDescent="0.3">
      <c r="B224" s="18"/>
      <c r="C224" s="31" t="s">
        <v>167</v>
      </c>
      <c r="D224" s="5">
        <v>2</v>
      </c>
      <c r="E224" s="43"/>
      <c r="F224" s="7">
        <v>0</v>
      </c>
      <c r="G224" s="7"/>
    </row>
    <row r="225" spans="1:7" s="8" customFormat="1" ht="15.6" x14ac:dyDescent="0.3">
      <c r="B225" s="19">
        <v>16</v>
      </c>
      <c r="C225" s="9" t="s">
        <v>168</v>
      </c>
      <c r="D225" s="3"/>
      <c r="E225" s="42">
        <v>0.03</v>
      </c>
      <c r="F225" s="4">
        <f>SUMPRODUCT($D226:$D229,F226:F229)/SUM($D226:$D226)*$E225/2</f>
        <v>0</v>
      </c>
      <c r="G225" s="4"/>
    </row>
    <row r="226" spans="1:7" s="8" customFormat="1" ht="28.2" customHeight="1" outlineLevel="1" x14ac:dyDescent="0.3">
      <c r="B226" s="18"/>
      <c r="C226" s="31" t="s">
        <v>169</v>
      </c>
      <c r="D226" s="5">
        <v>2</v>
      </c>
      <c r="E226" s="43"/>
      <c r="F226" s="7">
        <v>0</v>
      </c>
      <c r="G226" s="7"/>
    </row>
    <row r="227" spans="1:7" s="8" customFormat="1" ht="15.6" outlineLevel="1" x14ac:dyDescent="0.3">
      <c r="B227" s="18"/>
      <c r="C227" s="31" t="s">
        <v>170</v>
      </c>
      <c r="D227" s="5">
        <v>2</v>
      </c>
      <c r="E227" s="43"/>
      <c r="F227" s="7">
        <v>0</v>
      </c>
      <c r="G227" s="7"/>
    </row>
    <row r="228" spans="1:7" s="8" customFormat="1" ht="15.6" outlineLevel="1" x14ac:dyDescent="0.3">
      <c r="B228" s="18"/>
      <c r="C228" s="31" t="s">
        <v>171</v>
      </c>
      <c r="D228" s="5">
        <v>2</v>
      </c>
      <c r="E228" s="43"/>
      <c r="F228" s="7">
        <v>0</v>
      </c>
      <c r="G228" s="7"/>
    </row>
    <row r="229" spans="1:7" s="8" customFormat="1" ht="28.8" outlineLevel="1" x14ac:dyDescent="0.3">
      <c r="B229" s="18"/>
      <c r="C229" s="31" t="s">
        <v>215</v>
      </c>
      <c r="D229" s="5">
        <v>2</v>
      </c>
      <c r="E229" s="43"/>
      <c r="F229" s="7">
        <v>0</v>
      </c>
      <c r="G229" s="7"/>
    </row>
    <row r="230" spans="1:7" s="8" customFormat="1" ht="15.6" x14ac:dyDescent="0.3">
      <c r="B230" s="19">
        <v>17</v>
      </c>
      <c r="C230" s="9" t="s">
        <v>172</v>
      </c>
      <c r="D230" s="3"/>
      <c r="E230" s="42">
        <v>0.02</v>
      </c>
      <c r="F230" s="4">
        <f>SUMPRODUCT($D231:$D231,F231:F231)/SUM($D231:$D231)*$E230/2</f>
        <v>0</v>
      </c>
      <c r="G230" s="4"/>
    </row>
    <row r="231" spans="1:7" s="8" customFormat="1" ht="15.6" outlineLevel="1" x14ac:dyDescent="0.3">
      <c r="B231" s="18"/>
      <c r="C231" s="31" t="s">
        <v>173</v>
      </c>
      <c r="D231" s="5">
        <v>2</v>
      </c>
      <c r="E231" s="43"/>
      <c r="F231" s="7">
        <v>0</v>
      </c>
      <c r="G231" s="7"/>
    </row>
    <row r="232" spans="1:7" s="8" customFormat="1" ht="15.6" x14ac:dyDescent="0.3">
      <c r="B232" s="19">
        <v>18</v>
      </c>
      <c r="C232" s="9" t="s">
        <v>3</v>
      </c>
      <c r="D232" s="3"/>
      <c r="E232" s="42">
        <v>0.05</v>
      </c>
      <c r="F232" s="4">
        <f>SUMPRODUCT($D233:$D235,F233:F235)/SUM($D233:$D235)*$E232/2</f>
        <v>0</v>
      </c>
      <c r="G232" s="4"/>
    </row>
    <row r="233" spans="1:7" s="8" customFormat="1" ht="15.6" outlineLevel="1" x14ac:dyDescent="0.3">
      <c r="B233" s="18"/>
      <c r="C233" s="31" t="s">
        <v>175</v>
      </c>
      <c r="D233" s="5">
        <v>2</v>
      </c>
      <c r="E233" s="6"/>
      <c r="F233" s="7">
        <v>0</v>
      </c>
      <c r="G233" s="7"/>
    </row>
    <row r="234" spans="1:7" s="8" customFormat="1" ht="15.6" outlineLevel="1" x14ac:dyDescent="0.3">
      <c r="B234" s="18"/>
      <c r="C234" s="31" t="s">
        <v>216</v>
      </c>
      <c r="D234" s="5">
        <v>2</v>
      </c>
      <c r="E234" s="6"/>
      <c r="F234" s="7">
        <v>0</v>
      </c>
      <c r="G234" s="7"/>
    </row>
    <row r="235" spans="1:7" s="8" customFormat="1" ht="15.6" outlineLevel="1" x14ac:dyDescent="0.3">
      <c r="B235" s="18"/>
      <c r="C235" s="31" t="s">
        <v>217</v>
      </c>
      <c r="D235" s="5">
        <v>2</v>
      </c>
      <c r="E235" s="6"/>
      <c r="F235" s="7">
        <v>0</v>
      </c>
      <c r="G235" s="7"/>
    </row>
    <row r="236" spans="1:7" s="8" customFormat="1" ht="15.6" x14ac:dyDescent="0.3">
      <c r="B236" s="19">
        <v>18</v>
      </c>
      <c r="C236" s="9" t="s">
        <v>174</v>
      </c>
      <c r="D236" s="3"/>
      <c r="E236" s="42">
        <v>0.02</v>
      </c>
      <c r="F236" s="4">
        <f>SUMPRODUCT($D237:$D237,F237:F237)/SUM($D237:$D237)*$E236/2</f>
        <v>0</v>
      </c>
      <c r="G236" s="4"/>
    </row>
    <row r="237" spans="1:7" s="8" customFormat="1" ht="15.6" outlineLevel="1" x14ac:dyDescent="0.3">
      <c r="B237" s="18"/>
      <c r="C237" s="31" t="s">
        <v>176</v>
      </c>
      <c r="D237" s="5">
        <v>2</v>
      </c>
      <c r="E237" s="6"/>
      <c r="F237" s="7">
        <v>0</v>
      </c>
      <c r="G237" s="7"/>
    </row>
    <row r="238" spans="1:7" s="8" customFormat="1" ht="15.6" outlineLevel="1" x14ac:dyDescent="0.3">
      <c r="B238" s="18"/>
      <c r="C238" s="31" t="s">
        <v>218</v>
      </c>
      <c r="D238" s="5">
        <v>2</v>
      </c>
      <c r="E238" s="6"/>
      <c r="F238" s="7">
        <v>0</v>
      </c>
      <c r="G238" s="7"/>
    </row>
    <row r="239" spans="1:7" ht="38.25" customHeight="1" x14ac:dyDescent="0.3">
      <c r="A239" s="8"/>
      <c r="B239" s="22"/>
      <c r="C239" s="26"/>
      <c r="D239" s="29" t="s">
        <v>4</v>
      </c>
      <c r="E239" s="27">
        <f>SUM(E17:E236)</f>
        <v>1.0000000000000002</v>
      </c>
      <c r="F239" s="28">
        <f>SUM(F23+F34+F51+F68+F96+F101+F129+F149+F174+F183+F192+F204+F212+F217+F232)</f>
        <v>0</v>
      </c>
      <c r="G239" s="7"/>
    </row>
    <row r="240" spans="1:7" x14ac:dyDescent="0.3">
      <c r="C240" s="25"/>
      <c r="E240" s="21"/>
      <c r="F240" s="24"/>
    </row>
    <row r="241" spans="1:1" x14ac:dyDescent="0.3">
      <c r="A241" s="8"/>
    </row>
    <row r="247" spans="1:1" x14ac:dyDescent="0.3">
      <c r="A247" s="22"/>
    </row>
  </sheetData>
  <mergeCells count="2">
    <mergeCell ref="F1:G1"/>
    <mergeCell ref="F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HQ CCTV</vt:lpstr>
      <vt:lpstr>'HQ CCTV'!_Toc201310257</vt:lpstr>
      <vt:lpstr>'HQ CCTV'!_Toc201310267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Samer Awad</dc:creator>
  <cp:lastModifiedBy>Elie Sbat</cp:lastModifiedBy>
  <cp:lastPrinted>2016-05-23T06:12:40Z</cp:lastPrinted>
  <dcterms:created xsi:type="dcterms:W3CDTF">2016-01-21T09:03:46Z</dcterms:created>
  <dcterms:modified xsi:type="dcterms:W3CDTF">2026-04-16T08:57:27Z</dcterms:modified>
  <cp:contentStatus/>
</cp:coreProperties>
</file>