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End Point Protection Solution RFP\RFP documents and Its Appendices\"/>
    </mc:Choice>
  </mc:AlternateContent>
  <bookViews>
    <workbookView xWindow="0" yWindow="0" windowWidth="9000" windowHeight="4200"/>
  </bookViews>
  <sheets>
    <sheet name="End_Point" sheetId="36" r:id="rId1"/>
    <sheet name="Sheet2" sheetId="38" r:id="rId2"/>
    <sheet name="Sheet1" sheetId="37"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4" i="36" l="1"/>
  <c r="L103" i="36" l="1"/>
  <c r="L101" i="36"/>
  <c r="L98" i="36"/>
  <c r="L94" i="36"/>
  <c r="L82" i="36"/>
  <c r="L68" i="36"/>
  <c r="L61" i="36"/>
  <c r="L44" i="36"/>
  <c r="L42" i="36"/>
  <c r="L38" i="36"/>
  <c r="L32" i="36"/>
  <c r="L12" i="36"/>
  <c r="L11" i="36"/>
  <c r="E107" i="36"/>
  <c r="F11" i="36"/>
  <c r="F12" i="36"/>
  <c r="L107" i="36" l="1"/>
  <c r="J103" i="36"/>
  <c r="J101" i="36"/>
  <c r="J98" i="36"/>
  <c r="J94" i="36"/>
  <c r="J82" i="36"/>
  <c r="J68" i="36"/>
  <c r="J61" i="36"/>
  <c r="J44" i="36"/>
  <c r="J42" i="36"/>
  <c r="J38" i="36"/>
  <c r="J32" i="36"/>
  <c r="J12" i="36"/>
  <c r="J11" i="36"/>
  <c r="H11" i="36"/>
  <c r="H103" i="36"/>
  <c r="H101" i="36"/>
  <c r="H98" i="36"/>
  <c r="H94" i="36"/>
  <c r="H82" i="36"/>
  <c r="H68" i="36"/>
  <c r="H61" i="36"/>
  <c r="H44" i="36"/>
  <c r="H42" i="36"/>
  <c r="H38" i="36"/>
  <c r="H32" i="36"/>
  <c r="H12" i="36"/>
  <c r="J107" i="36" l="1"/>
  <c r="H107" i="36"/>
  <c r="F103" i="36"/>
  <c r="F32" i="36" l="1"/>
  <c r="F98" i="36"/>
  <c r="F68" i="36"/>
  <c r="F101" i="36" l="1"/>
  <c r="F94" i="36"/>
  <c r="F82" i="36"/>
  <c r="F61" i="36"/>
  <c r="F42" i="36"/>
  <c r="F38" i="36"/>
  <c r="F107" i="36" l="1"/>
</calcChain>
</file>

<file path=xl/sharedStrings.xml><?xml version="1.0" encoding="utf-8"?>
<sst xmlns="http://schemas.openxmlformats.org/spreadsheetml/2006/main" count="172" uniqueCount="133">
  <si>
    <t>Our Reference</t>
  </si>
  <si>
    <t>Score</t>
  </si>
  <si>
    <t>Killing Points</t>
  </si>
  <si>
    <t>Total</t>
  </si>
  <si>
    <t>0:Non-comply ; 1:Partially Comply;  2: Fully Comply</t>
  </si>
  <si>
    <t>C1</t>
  </si>
  <si>
    <t>Deployment Model</t>
  </si>
  <si>
    <t>Target Customer Segments</t>
  </si>
  <si>
    <t>Business and Commercial Model</t>
  </si>
  <si>
    <r>
      <t>6.1</t>
    </r>
    <r>
      <rPr>
        <sz val="12"/>
        <color theme="1"/>
        <rFont val="Times New Roman"/>
        <family val="1"/>
      </rPr>
      <t xml:space="preserve">   </t>
    </r>
    <r>
      <rPr>
        <sz val="12"/>
        <color theme="1"/>
        <rFont val="Calibri"/>
        <family val="2"/>
        <scheme val="minor"/>
      </rPr>
      <t>Revenue-Sharing Model</t>
    </r>
  </si>
  <si>
    <t>Vendors must propose a revenue-sharing structure that maximizes profitability for both parties. Key considerations:</t>
  </si>
  <si>
    <r>
      <t>·</t>
    </r>
    <r>
      <rPr>
        <sz val="12"/>
        <color theme="1"/>
        <rFont val="Times New Roman"/>
        <family val="1"/>
      </rPr>
      <t xml:space="preserve">         </t>
    </r>
    <r>
      <rPr>
        <sz val="12"/>
        <color theme="1"/>
        <rFont val="Calibri"/>
        <family val="2"/>
        <scheme val="minor"/>
      </rPr>
      <t>Percentage-based revenue split</t>
    </r>
  </si>
  <si>
    <r>
      <t>·</t>
    </r>
    <r>
      <rPr>
        <sz val="12"/>
        <color theme="1"/>
        <rFont val="Times New Roman"/>
        <family val="1"/>
      </rPr>
      <t xml:space="preserve">         </t>
    </r>
    <r>
      <rPr>
        <sz val="12"/>
        <color theme="1"/>
        <rFont val="Calibri"/>
        <family val="2"/>
        <scheme val="minor"/>
      </rPr>
      <t>Flexible pricing tiers for different customer segments (3 packages – Basic – Gold – Premium)</t>
    </r>
  </si>
  <si>
    <r>
      <t>·</t>
    </r>
    <r>
      <rPr>
        <sz val="12"/>
        <color theme="1"/>
        <rFont val="Times New Roman"/>
        <family val="1"/>
      </rPr>
      <t xml:space="preserve">         </t>
    </r>
    <r>
      <rPr>
        <sz val="12"/>
        <color theme="1"/>
        <rFont val="Calibri"/>
        <family val="2"/>
        <scheme val="minor"/>
      </rPr>
      <t>End user price of each tier should not exceed the official selling prices</t>
    </r>
  </si>
  <si>
    <r>
      <t>·</t>
    </r>
    <r>
      <rPr>
        <sz val="12"/>
        <color theme="1"/>
        <rFont val="Times New Roman"/>
        <family val="1"/>
      </rPr>
      <t xml:space="preserve">         </t>
    </r>
    <r>
      <rPr>
        <sz val="12"/>
        <color theme="1"/>
        <rFont val="Calibri"/>
        <family val="2"/>
        <scheme val="minor"/>
      </rPr>
      <t>Any promotion offered by partner to the plans should be also reflected in the plans sold via MIC2</t>
    </r>
  </si>
  <si>
    <r>
      <t>·</t>
    </r>
    <r>
      <rPr>
        <sz val="12"/>
        <color theme="1"/>
        <rFont val="Times New Roman"/>
        <family val="1"/>
      </rPr>
      <t xml:space="preserve">         </t>
    </r>
    <r>
      <rPr>
        <sz val="12"/>
        <color theme="1"/>
        <rFont val="Calibri"/>
        <family val="2"/>
        <scheme val="minor"/>
      </rPr>
      <t>Licensing model (per user/ month)</t>
    </r>
  </si>
  <si>
    <r>
      <t>·</t>
    </r>
    <r>
      <rPr>
        <sz val="12"/>
        <color theme="1"/>
        <rFont val="Times New Roman"/>
        <family val="1"/>
      </rPr>
      <t xml:space="preserve">         </t>
    </r>
    <r>
      <rPr>
        <sz val="12"/>
        <color theme="1"/>
        <rFont val="Calibri"/>
        <family val="2"/>
        <scheme val="minor"/>
      </rPr>
      <t>Support for promotional trials (first month(s) free,..), to be fully covered</t>
    </r>
  </si>
  <si>
    <r>
      <t>·</t>
    </r>
    <r>
      <rPr>
        <sz val="12"/>
        <color theme="1"/>
        <rFont val="Times New Roman"/>
        <family val="1"/>
      </rPr>
      <t xml:space="preserve">         </t>
    </r>
    <r>
      <rPr>
        <sz val="12"/>
        <color theme="1"/>
        <rFont val="Calibri"/>
        <family val="2"/>
        <scheme val="minor"/>
      </rPr>
      <t>MIC2 has the right to select which products to offer from the list provided by the bidder</t>
    </r>
  </si>
  <si>
    <r>
      <t>6.1</t>
    </r>
    <r>
      <rPr>
        <sz val="12"/>
        <color theme="1"/>
        <rFont val="Times New Roman"/>
        <family val="1"/>
      </rPr>
      <t xml:space="preserve">   </t>
    </r>
    <r>
      <rPr>
        <sz val="12"/>
        <color theme="1"/>
        <rFont val="Calibri"/>
        <family val="2"/>
        <scheme val="minor"/>
      </rPr>
      <t>Exclusive Distributor Agreement</t>
    </r>
  </si>
  <si>
    <t>Bidder will act as the exclusive distributor for endpoint protection services related to the RFP slot(s) they won, on our network for the solution provided. Proposals must outline:</t>
  </si>
  <si>
    <r>
      <t>·</t>
    </r>
    <r>
      <rPr>
        <sz val="12"/>
        <color theme="1"/>
        <rFont val="Times New Roman"/>
        <family val="1"/>
      </rPr>
      <t xml:space="preserve">         </t>
    </r>
    <r>
      <rPr>
        <sz val="12"/>
        <color theme="1"/>
        <rFont val="Calibri"/>
        <family val="2"/>
        <scheme val="minor"/>
      </rPr>
      <t>Vendor’s commitment to exclusivity</t>
    </r>
  </si>
  <si>
    <r>
      <t>·</t>
    </r>
    <r>
      <rPr>
        <sz val="12"/>
        <color theme="1"/>
        <rFont val="Times New Roman"/>
        <family val="1"/>
      </rPr>
      <t xml:space="preserve">         </t>
    </r>
    <r>
      <rPr>
        <sz val="12"/>
        <color theme="1"/>
        <rFont val="Calibri"/>
        <family val="2"/>
        <scheme val="minor"/>
      </rPr>
      <t>Marketing and support commitments</t>
    </r>
  </si>
  <si>
    <r>
      <t>·</t>
    </r>
    <r>
      <rPr>
        <sz val="12"/>
        <color theme="1"/>
        <rFont val="Times New Roman"/>
        <family val="1"/>
      </rPr>
      <t xml:space="preserve">         </t>
    </r>
    <r>
      <rPr>
        <sz val="12"/>
        <color theme="1"/>
        <rFont val="Calibri"/>
        <family val="2"/>
        <scheme val="minor"/>
      </rPr>
      <t>SLAs for service uptime and customer support</t>
    </r>
  </si>
  <si>
    <r>
      <t>·</t>
    </r>
    <r>
      <rPr>
        <sz val="12"/>
        <color theme="1"/>
        <rFont val="Times New Roman"/>
        <family val="1"/>
      </rPr>
      <t xml:space="preserve">         </t>
    </r>
    <r>
      <rPr>
        <sz val="12"/>
        <color theme="1"/>
        <rFont val="Calibri"/>
        <family val="2"/>
        <scheme val="minor"/>
      </rPr>
      <t>Full responsibility for customer support, issue resolution, and technical assistance</t>
    </r>
  </si>
  <si>
    <t xml:space="preserve"> Bidder Qualifications</t>
  </si>
  <si>
    <t>Bidder must provide:</t>
  </si>
  <si>
    <r>
      <t>·</t>
    </r>
    <r>
      <rPr>
        <sz val="12"/>
        <color theme="1"/>
        <rFont val="Times New Roman"/>
        <family val="1"/>
      </rPr>
      <t xml:space="preserve">         </t>
    </r>
    <r>
      <rPr>
        <sz val="12"/>
        <color theme="1"/>
        <rFont val="Calibri"/>
        <family val="2"/>
        <scheme val="minor"/>
      </rPr>
      <t>Relevant experience in telecom partnerships</t>
    </r>
  </si>
  <si>
    <r>
      <t>·</t>
    </r>
    <r>
      <rPr>
        <sz val="12"/>
        <color theme="1"/>
        <rFont val="Times New Roman"/>
        <family val="1"/>
      </rPr>
      <t xml:space="preserve">         </t>
    </r>
    <r>
      <rPr>
        <sz val="12"/>
        <color theme="1"/>
        <rFont val="Calibri"/>
        <family val="2"/>
        <scheme val="minor"/>
      </rPr>
      <t>Case studies or references from existing telco deployment</t>
    </r>
  </si>
  <si>
    <r>
      <t>·</t>
    </r>
    <r>
      <rPr>
        <sz val="12"/>
        <color theme="1"/>
        <rFont val="Times New Roman"/>
        <family val="1"/>
      </rPr>
      <t xml:space="preserve">         </t>
    </r>
    <r>
      <rPr>
        <sz val="12"/>
        <color theme="1"/>
        <rFont val="Calibri"/>
        <family val="2"/>
        <scheme val="minor"/>
      </rPr>
      <t>Local support to tackle and handle customer complaints related to the product (installation, removal, …)</t>
    </r>
  </si>
  <si>
    <r>
      <t>·</t>
    </r>
    <r>
      <rPr>
        <sz val="12"/>
        <color theme="1"/>
        <rFont val="Times New Roman"/>
        <family val="1"/>
      </rPr>
      <t xml:space="preserve">         </t>
    </r>
    <r>
      <rPr>
        <sz val="12"/>
        <color theme="1"/>
        <rFont val="Calibri"/>
        <family val="2"/>
        <scheme val="minor"/>
      </rPr>
      <t>Proved partner with the pre-selected vendors</t>
    </r>
  </si>
  <si>
    <r>
      <t>·</t>
    </r>
    <r>
      <rPr>
        <sz val="12"/>
        <color theme="1"/>
        <rFont val="Times New Roman"/>
        <family val="1"/>
      </rPr>
      <t xml:space="preserve">         </t>
    </r>
    <r>
      <rPr>
        <sz val="12"/>
        <color theme="1"/>
        <rFont val="Calibri"/>
        <family val="2"/>
        <scheme val="minor"/>
      </rPr>
      <t>Bidder should provide the three packages available with their proposed selling price and the revenue sharing % for MIC2</t>
    </r>
  </si>
  <si>
    <t>Reporting</t>
  </si>
  <si>
    <t>Friendly and easy to use Graphical User Interface (GUI)</t>
  </si>
  <si>
    <t>-GUI must provide all necessary dashboards and information for MIC2 in terms of number of users – issues detected</t>
  </si>
  <si>
    <t>-Statistics about handset types, operating system, infection source (SMS, browser, Wi-Fi,..)</t>
  </si>
  <si>
    <t>-Provide reports on the complaints received and how it has been handled</t>
  </si>
  <si>
    <t>-Solution must provide all necessary stats and dashboards related to the number of customers, package installed, threats detected, and additional metrics.</t>
  </si>
  <si>
    <t>-Customer support logs:</t>
  </si>
  <si>
    <r>
      <t>·</t>
    </r>
    <r>
      <rPr>
        <sz val="12"/>
        <color theme="1"/>
        <rFont val="Times New Roman"/>
        <family val="1"/>
      </rPr>
      <t xml:space="preserve">         </t>
    </r>
    <r>
      <rPr>
        <sz val="12"/>
        <color theme="1"/>
        <rFont val="Calibri"/>
        <family val="2"/>
        <scheme val="minor"/>
      </rPr>
      <t>Issue resolution times</t>
    </r>
  </si>
  <si>
    <r>
      <t>·</t>
    </r>
    <r>
      <rPr>
        <sz val="12"/>
        <color theme="1"/>
        <rFont val="Times New Roman"/>
        <family val="1"/>
      </rPr>
      <t xml:space="preserve">         </t>
    </r>
    <r>
      <rPr>
        <sz val="12"/>
        <color theme="1"/>
        <rFont val="Calibri"/>
        <family val="2"/>
        <scheme val="minor"/>
      </rPr>
      <t>Complaint Statistics, and satisfaction levels</t>
    </r>
  </si>
  <si>
    <t>For B2B it should support:</t>
  </si>
  <si>
    <r>
      <t>·</t>
    </r>
    <r>
      <rPr>
        <sz val="12"/>
        <color theme="1"/>
        <rFont val="Times New Roman"/>
        <family val="1"/>
      </rPr>
      <t xml:space="preserve">         </t>
    </r>
    <r>
      <rPr>
        <sz val="12"/>
        <color theme="1"/>
        <rFont val="Calibri"/>
        <family val="2"/>
        <scheme val="minor"/>
      </rPr>
      <t>Centralized admin console</t>
    </r>
  </si>
  <si>
    <r>
      <t>·</t>
    </r>
    <r>
      <rPr>
        <sz val="12"/>
        <color theme="1"/>
        <rFont val="Times New Roman"/>
        <family val="1"/>
      </rPr>
      <t xml:space="preserve">         </t>
    </r>
    <r>
      <rPr>
        <sz val="12"/>
        <color theme="1"/>
        <rFont val="Calibri"/>
        <family val="2"/>
        <scheme val="minor"/>
      </rPr>
      <t>Per-device licensing</t>
    </r>
  </si>
  <si>
    <r>
      <t>·</t>
    </r>
    <r>
      <rPr>
        <sz val="12"/>
        <color theme="1"/>
        <rFont val="Times New Roman"/>
        <family val="1"/>
      </rPr>
      <t xml:space="preserve">         </t>
    </r>
    <r>
      <rPr>
        <sz val="12"/>
        <color theme="1"/>
        <rFont val="Calibri"/>
        <family val="2"/>
        <scheme val="minor"/>
      </rPr>
      <t>Remote deployment tools</t>
    </r>
  </si>
  <si>
    <r>
      <t>·</t>
    </r>
    <r>
      <rPr>
        <sz val="12"/>
        <color theme="1"/>
        <rFont val="Times New Roman"/>
        <family val="1"/>
      </rPr>
      <t xml:space="preserve">         </t>
    </r>
    <r>
      <rPr>
        <sz val="12"/>
        <color theme="1"/>
        <rFont val="Calibri"/>
        <family val="2"/>
        <scheme val="minor"/>
      </rPr>
      <t>Monthly security health reports</t>
    </r>
  </si>
  <si>
    <t>Service Level Agreement</t>
  </si>
  <si>
    <r>
      <t>o</t>
    </r>
    <r>
      <rPr>
        <sz val="12"/>
        <color theme="1"/>
        <rFont val="Times New Roman"/>
        <family val="1"/>
      </rPr>
      <t xml:space="preserve">   </t>
    </r>
    <r>
      <rPr>
        <sz val="12"/>
        <color theme="1"/>
        <rFont val="Calibri"/>
        <family val="2"/>
        <scheme val="minor"/>
      </rPr>
      <t>Bidder must fully handle all customer-related operations, including technical support, complaints, troubleshooting, and billing inquiries</t>
    </r>
  </si>
  <si>
    <r>
      <t>o</t>
    </r>
    <r>
      <rPr>
        <sz val="12"/>
        <color theme="1"/>
        <rFont val="Times New Roman"/>
        <family val="1"/>
      </rPr>
      <t xml:space="preserve">   </t>
    </r>
    <r>
      <rPr>
        <sz val="12"/>
        <color theme="1"/>
        <rFont val="Calibri"/>
        <family val="2"/>
        <scheme val="minor"/>
      </rPr>
      <t>Bidder must provide 24/7 support – response times</t>
    </r>
  </si>
  <si>
    <r>
      <t>o</t>
    </r>
    <r>
      <rPr>
        <sz val="12"/>
        <color theme="1"/>
        <rFont val="Times New Roman"/>
        <family val="1"/>
      </rPr>
      <t xml:space="preserve">   </t>
    </r>
    <r>
      <rPr>
        <sz val="12"/>
        <color theme="1"/>
        <rFont val="Calibri"/>
        <family val="2"/>
        <scheme val="minor"/>
      </rPr>
      <t>SLAs for security updates, maintenance, and threat detection</t>
    </r>
  </si>
  <si>
    <r>
      <t>o</t>
    </r>
    <r>
      <rPr>
        <sz val="12"/>
        <color theme="1"/>
        <rFont val="Times New Roman"/>
        <family val="1"/>
      </rPr>
      <t xml:space="preserve">   </t>
    </r>
    <r>
      <rPr>
        <sz val="12"/>
        <color theme="1"/>
        <rFont val="Calibri"/>
        <family val="2"/>
        <scheme val="minor"/>
      </rPr>
      <t>Any dispute with customer in relation to the application performance, is solely the responsibility of the bidder and must be solved accordingly</t>
    </r>
  </si>
  <si>
    <r>
      <t>o</t>
    </r>
    <r>
      <rPr>
        <sz val="12"/>
        <color theme="1"/>
        <rFont val="Times New Roman"/>
        <family val="1"/>
      </rPr>
      <t xml:space="preserve">   </t>
    </r>
    <r>
      <rPr>
        <sz val="12"/>
        <color theme="1"/>
        <rFont val="Calibri"/>
        <family val="2"/>
        <scheme val="minor"/>
      </rPr>
      <t>Bidder must provide MIC2 with a call contact number and email address to support directly customer’s complaints.</t>
    </r>
  </si>
  <si>
    <r>
      <t>o</t>
    </r>
    <r>
      <rPr>
        <sz val="12"/>
        <color theme="1"/>
        <rFont val="Times New Roman"/>
        <family val="1"/>
      </rPr>
      <t xml:space="preserve">   </t>
    </r>
    <r>
      <rPr>
        <sz val="12"/>
        <color theme="1"/>
        <rFont val="Calibri"/>
        <family val="2"/>
        <scheme val="minor"/>
      </rPr>
      <t xml:space="preserve">Bidder should provide on weekly basis, the number of complaints received and the exact issue faced, and measures taken. </t>
    </r>
  </si>
  <si>
    <t xml:space="preserve">Critical (in case the number of complaints raised by MIC2 prepaid and/or postpaid subscribers to MIC2 exceed 100 complaints a month)  Immediate Fix by Supplier - This case may happen only once during the term of the Contract of Adherence whereas  any repeated case must be justified giving the option by MIC2 to suspend or terminate the Contract of Adherence </t>
  </si>
  <si>
    <t xml:space="preserve">Crucial Priority (Severity A) - Impact on MIC2’s Customers, Immediate response by phone or email as of the escalation,Resolution time within maximum 2 hours as of the response - 24 hours / 7 days a week </t>
  </si>
  <si>
    <t xml:space="preserve">Average Priority (System Urgent or Severity B) Response by phone or email within a maximum of 3 hours as of escalation Resolution time within maximum 6 hours as of the response - 24 hours / 7 days a week 
</t>
  </si>
  <si>
    <t xml:space="preserve">Not Critical (System is running with no threat) Response by phone or email within a maximum of 5 hours as of escalation Resolution time within maximum 5 working days hours as of the response - Site visit upon MIC2’s request </t>
  </si>
  <si>
    <t xml:space="preserve">Query Response by phone or email within a maximum of 1 day as of escalation Resolution time within maximum 2 weeks as of the response - Site visit upon MIC2’s request </t>
  </si>
  <si>
    <t xml:space="preserve"> Bidder Selection</t>
  </si>
  <si>
    <t>Training</t>
  </si>
  <si>
    <r>
      <t>o</t>
    </r>
    <r>
      <rPr>
        <sz val="12"/>
        <color theme="1"/>
        <rFont val="Times New Roman"/>
        <family val="1"/>
      </rPr>
      <t xml:space="preserve">   </t>
    </r>
    <r>
      <rPr>
        <sz val="12"/>
        <color theme="1"/>
        <rFont val="Calibri"/>
        <family val="2"/>
        <scheme val="minor"/>
      </rPr>
      <t>Vendor need to provide relevant training sessions related to the offered products</t>
    </r>
  </si>
  <si>
    <r>
      <t>o</t>
    </r>
    <r>
      <rPr>
        <sz val="12"/>
        <color theme="1"/>
        <rFont val="Times New Roman"/>
        <family val="1"/>
      </rPr>
      <t xml:space="preserve">   </t>
    </r>
    <r>
      <rPr>
        <sz val="12"/>
        <color theme="1"/>
        <rFont val="Calibri"/>
        <family val="2"/>
        <scheme val="minor"/>
      </rPr>
      <t>Training should provide capability for MIC2 to handle first level support</t>
    </r>
  </si>
  <si>
    <t>Confidentiality</t>
  </si>
  <si>
    <r>
      <t>o</t>
    </r>
    <r>
      <rPr>
        <sz val="12"/>
        <color theme="1"/>
        <rFont val="Times New Roman"/>
        <family val="1"/>
      </rPr>
      <t xml:space="preserve">   </t>
    </r>
    <r>
      <rPr>
        <sz val="12"/>
        <color theme="1"/>
        <rFont val="Calibri"/>
        <family val="2"/>
        <scheme val="minor"/>
      </rPr>
      <t>Confirm that vendor and bidder don’t use any information related to MIC2 customers to be used outside the purpose of this project</t>
    </r>
  </si>
  <si>
    <t>Payment Terms</t>
  </si>
  <si>
    <t>All payments will be based on collected revenue to be settled at end of each month</t>
  </si>
  <si>
    <t>In the event of any discrepancies between MIC2 and supplier reports and if after investigation, no common grounds reached, MIC2 records will prevail</t>
  </si>
  <si>
    <t xml:space="preserve">MIC2, Lebanon's leading Mobile Network Operator serving approximately 3 million subscribers, is seeking competitive proposals from qualified local partners representing globally recognized cybersecurity vendors. The objective is to procure a comprehensive, commercially packaged Endpoint Protection Solution that MIC2 will deliver to its B2C and B2B customer base as a value-added subscription service.
The selected partner(s) will operate under a revenue-sharing model and serve as the exclusive distributor of the endpoint protection service on the MIC2 network. MIC2 intends to select up to five (5) technically qualified vendors, evaluated on a combination of technical merit and commercial offer.
This RFP defines all technical, commercial, operational, and compliance requirements that bidders must address in their proposals. Submission of a proposal constitutes acceptance of all terms and conditions stated herein.
</t>
  </si>
  <si>
    <t>The proposed Endpoint Protection Solution must address the following functional domains as a minimum. Bidders are encouraged to clearly indicate compliance, partial compliance, or planned roadmap items for each requirement.</t>
  </si>
  <si>
    <t>Parental Controls</t>
  </si>
  <si>
    <t>Antivirus &amp; Malware Protection: Real-time scanning, automated threat removal, signature &amp; behavioral detection, and automatic definition updates with minimal performance impact.</t>
  </si>
  <si>
    <t>Real-Time Threat Detection: Continuous monitoring and proactive detection of known and zero-day threats, including ransomware, trojans, adware, and spyware.</t>
  </si>
  <si>
    <t>Privacy &amp; Identity Theft Protection: Protection against phishing attacks, credential harvesting, unauthorized data access, and identity exposure on the web and dark web (where applicable).</t>
  </si>
  <si>
    <t>Secure Browsing &amp; App Monitoring: Web filtering, malicious URL and site blocking, app permission analysis, and flagging of risky or suspicious application behavior.</t>
  </si>
  <si>
    <t>Wi-Fi Network Protection: Detection and alerting for unsecured, spoofed, or malicious Wi-Fi networks. Optional VPN capability for encrypted connections.</t>
  </si>
  <si>
    <t>Anti-Theft &amp; Device Control: Remote device lock, remote wipe, GPS-based locate functionality, and unauthorized access alerts for lost or stolen devices.</t>
  </si>
  <si>
    <t>Parental Controls: Safe browsing profiles for minors, content filtering, screen time scheduling, and app usage restrictions.</t>
  </si>
  <si>
    <t>Cloud Backup (Optional): Secure backup of critical data to designated MIC2 or vendor cloud infrastructure, with user-controlled restore capabilities.</t>
  </si>
  <si>
    <t>Full support for Android (version 8.0 and above) and iOS (version 13.0 and above).</t>
  </si>
  <si>
    <t>App Store / Google Play: The endpoint protection application shall be available for download on the Apple App Store and Google Play Store.</t>
  </si>
  <si>
    <t>Activation via MIC2 Channels: Upon subscription, customers receive an activation code via: (a) SMS, (b) the Touch Mobile App, or (c) the MIC2 website. The code is entered into the downloaded application to activate service.</t>
  </si>
  <si>
    <t>Direct Carrier Billing: Subscription fees are charged via MIC2's direct carrier billing infrastructure, enabling seamless subscription management without separate payment credentials.</t>
  </si>
  <si>
    <t>Desktop / Enterprise Deployment: For B2B customers, the solution must support enterprise-grade deployment tools including MDM integration, remote push deployment, and bulk license provisioning.</t>
  </si>
  <si>
    <t>Marketing &amp; Go-to-Market: The bidder is responsible for preparing a comprehensive go-to-market plan. All marketing materials and campaigns must be submitted to and approved by MIC2 prior to launch.</t>
  </si>
  <si>
    <t>Prepaid and postpaid MIC2 mobile subscribers seeking personal device protection.</t>
  </si>
  <si>
    <t>Ease of subscription, affordability, and are critical success factors.</t>
  </si>
  <si>
    <t>Small and medium-sized businesses requiring endpoint coverage for employee devices.</t>
  </si>
  <si>
    <t>Multi-device licensing, admin console, and policy enforcement capabilities required.</t>
  </si>
  <si>
    <t>Larger organizations with managed IT environments and compliance requirements.</t>
  </si>
  <si>
    <t>MDM integration, centralized reporting, remote deployment, and SLA guarantees essential.</t>
  </si>
  <si>
    <t>B2C — Consumers: Prepaid and postpaid MIC2 mobile subscribers seeking personal device protection. Ease of subscription, affordability, and are critical success factors.</t>
  </si>
  <si>
    <t>B2B — SMBs. Small and medium-sized businesses requiring endpoint coverage for employee devices. Multi-device licensing, admin console, and policy enforcement capabilities required.</t>
  </si>
  <si>
    <t>B2B — Enterprise. Larger organizations with managed IT environments and compliance requirements. MDM integration, centralized reporting, remote deployment, and SLA guarantees essential.</t>
  </si>
  <si>
    <t xml:space="preserve">Subsciption Packages and Pricing </t>
  </si>
  <si>
    <t>Bidders must propose three (3) subscription tiers as outlined below. Pricing must be competitive with current market rates and must not exceed the vendor's official published retail prices.</t>
  </si>
  <si>
    <t>Feature</t>
  </si>
  <si>
    <t>Basic</t>
  </si>
  <si>
    <t>Gold</t>
  </si>
  <si>
    <t>Premium</t>
  </si>
  <si>
    <t>Antivirus &amp; Malware</t>
  </si>
  <si>
    <t>Yes</t>
  </si>
  <si>
    <t>Secure Browsing</t>
  </si>
  <si>
    <t>Advanced</t>
  </si>
  <si>
    <t>Privacy &amp; ID Protection</t>
  </si>
  <si>
    <t>—</t>
  </si>
  <si>
    <t>Yes + Dark Web</t>
  </si>
  <si>
    <t>Anti-Theft</t>
  </si>
  <si>
    <t>Wi-Fi Protection</t>
  </si>
  <si>
    <t>Cloud Backup</t>
  </si>
  <si>
    <t>Optional</t>
  </si>
  <si>
    <t>Included</t>
  </si>
  <si>
    <t>Devices Covered</t>
  </si>
  <si>
    <t>1 device</t>
  </si>
  <si>
    <t>Up to 3 devices</t>
  </si>
  <si>
    <t>Up to 5 devices</t>
  </si>
  <si>
    <t>Proposed Monthly Price (USD)</t>
  </si>
  <si>
    <t xml:space="preserve">Real-Time Threat Detection </t>
  </si>
  <si>
    <t xml:space="preserve">MIC2 Revenue share % </t>
  </si>
  <si>
    <t xml:space="preserve">Advanced + VPN </t>
  </si>
  <si>
    <t>Only to be provided in Commercial Part/ not technical part</t>
  </si>
  <si>
    <r>
      <t>•</t>
    </r>
    <r>
      <rPr>
        <sz val="12"/>
        <color rgb="FF1A1A1A"/>
        <rFont val="Times New Roman"/>
        <family val="1"/>
      </rPr>
      <t xml:space="preserve">     </t>
    </r>
    <r>
      <rPr>
        <sz val="12"/>
        <color rgb="FF1A1A1A"/>
        <rFont val="Arial"/>
        <family val="2"/>
      </rPr>
      <t>Full support for Windows (10/11) and macOS (Catalina and above) for B2B use cases.</t>
    </r>
  </si>
  <si>
    <r>
      <t>•</t>
    </r>
    <r>
      <rPr>
        <sz val="12"/>
        <color rgb="FF1A1A1A"/>
        <rFont val="Times New Roman"/>
        <family val="1"/>
      </rPr>
      <t xml:space="preserve">     </t>
    </r>
    <r>
      <rPr>
        <sz val="12"/>
        <color rgb="FF1A1A1A"/>
        <rFont val="Arial"/>
        <family val="2"/>
      </rPr>
      <t>Single-license coverage for multiple devices per subscription tier (as applicable).</t>
    </r>
  </si>
  <si>
    <r>
      <t>•</t>
    </r>
    <r>
      <rPr>
        <sz val="12"/>
        <color rgb="FF1A1A1A"/>
        <rFont val="Times New Roman"/>
        <family val="1"/>
      </rPr>
      <t xml:space="preserve">     </t>
    </r>
    <r>
      <rPr>
        <sz val="12"/>
        <color rgb="FF1A1A1A"/>
        <rFont val="Arial"/>
        <family val="2"/>
      </rPr>
      <t>Lightweight agent with minimal battery and performance footprint on mobile devices.</t>
    </r>
  </si>
  <si>
    <r>
      <t>•</t>
    </r>
    <r>
      <rPr>
        <sz val="12"/>
        <color rgb="FF1A1A1A"/>
        <rFont val="Times New Roman"/>
        <family val="1"/>
      </rPr>
      <t xml:space="preserve">     </t>
    </r>
    <r>
      <rPr>
        <sz val="12"/>
        <color rgb="FF1A1A1A"/>
        <rFont val="Arial"/>
        <family val="2"/>
      </rPr>
      <t>Support easy to use interface.</t>
    </r>
  </si>
  <si>
    <r>
      <t>•</t>
    </r>
    <r>
      <rPr>
        <sz val="12"/>
        <color rgb="FF1A1A1A"/>
        <rFont val="Times New Roman"/>
        <family val="1"/>
      </rPr>
      <t xml:space="preserve">     </t>
    </r>
    <r>
      <rPr>
        <sz val="12"/>
        <color rgb="FF1A1A1A"/>
        <rFont val="Arial"/>
        <family val="2"/>
      </rPr>
      <t>Centralized management dashboard accessible to MIC2 for monitoring service adoption and threat statistics.</t>
    </r>
  </si>
  <si>
    <r>
      <t>•</t>
    </r>
    <r>
      <rPr>
        <sz val="12"/>
        <color rgb="FF1A1A1A"/>
        <rFont val="Times New Roman"/>
        <family val="1"/>
      </rPr>
      <t xml:space="preserve">     </t>
    </r>
    <r>
      <rPr>
        <sz val="12"/>
        <color rgb="FF1A1A1A"/>
        <rFont val="Arial"/>
        <family val="2"/>
      </rPr>
      <t>Real-time dashboards displaying: active subscribers, package distribution, threats detected, device OS breakdown, and infection sources (SMS, browser, Wi-Fi, app, etc.).</t>
    </r>
  </si>
  <si>
    <r>
      <t>•</t>
    </r>
    <r>
      <rPr>
        <sz val="12"/>
        <color rgb="FF1A1A1A"/>
        <rFont val="Times New Roman"/>
        <family val="1"/>
      </rPr>
      <t xml:space="preserve">     </t>
    </r>
    <r>
      <rPr>
        <sz val="12"/>
        <color rgb="FF1A1A1A"/>
        <rFont val="Arial"/>
        <family val="2"/>
      </rPr>
      <t>Complaint and support log visibility: issue resolution times, complaint volumes, and satisfaction metrics.</t>
    </r>
  </si>
  <si>
    <r>
      <t>•</t>
    </r>
    <r>
      <rPr>
        <sz val="12"/>
        <color rgb="FF1A1A1A"/>
        <rFont val="Times New Roman"/>
        <family val="1"/>
      </rPr>
      <t xml:space="preserve">     </t>
    </r>
    <r>
      <rPr>
        <sz val="12"/>
        <color rgb="FF1A1A1A"/>
        <rFont val="Arial"/>
        <family val="2"/>
      </rPr>
      <t>B2B Admin Console with per-device licensing management, remote deployment tools, and monthly security health reporting.</t>
    </r>
  </si>
  <si>
    <r>
      <t>•</t>
    </r>
    <r>
      <rPr>
        <sz val="12"/>
        <color rgb="FF1A1A1A"/>
        <rFont val="Times New Roman"/>
        <family val="1"/>
      </rPr>
      <t xml:space="preserve">     </t>
    </r>
    <r>
      <rPr>
        <sz val="12"/>
        <color rgb="FF1A1A1A"/>
        <rFont val="Arial"/>
        <family val="2"/>
      </rPr>
      <t>Automated monthly reports exportable in PDF and Excel formats.</t>
    </r>
  </si>
  <si>
    <r>
      <rPr>
        <b/>
        <sz val="14"/>
        <color rgb="FF2E74B5"/>
        <rFont val="Times New Roman"/>
        <family val="1"/>
      </rPr>
      <t xml:space="preserve"> </t>
    </r>
    <r>
      <rPr>
        <b/>
        <sz val="14"/>
        <color rgb="FF2E74B5"/>
        <rFont val="Calibri Light"/>
        <family val="2"/>
      </rPr>
      <t>Scope of Work</t>
    </r>
  </si>
  <si>
    <t>o   Bidder must ensure a fully managed service model where they are solely responsible for all customer interactions, including technical support, complaints and service management.</t>
  </si>
  <si>
    <t>o   Bidder that is complying with all the mentioned items will be considered as qualified</t>
  </si>
  <si>
    <t>o   Bidder providing the highest revenue sharing model for MIC2 will be selected</t>
  </si>
  <si>
    <r>
      <t>o   If two or more bidders within the same lot offer the lowest same revenue share, a 2</t>
    </r>
    <r>
      <rPr>
        <vertAlign val="superscript"/>
        <sz val="12"/>
        <color theme="1"/>
        <rFont val="Calibri"/>
        <family val="2"/>
        <scheme val="minor"/>
      </rPr>
      <t>nd</t>
    </r>
    <r>
      <rPr>
        <sz val="12"/>
        <color theme="1"/>
        <rFont val="Calibri"/>
        <family val="2"/>
        <scheme val="minor"/>
      </rPr>
      <t xml:space="preserve"> bidding round will occur between these bidders. If also same result, a draw will be used to determine the winner.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</si>
</sst>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2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3"/>
      <name val="Calibri"/>
      <family val="2"/>
      <scheme val="minor"/>
    </font>
    <font>
      <b/>
      <sz val="11"/>
      <color rgb="FFC00000"/>
      <name val="Calibri"/>
      <family val="2"/>
      <scheme val="minor"/>
    </font>
    <font>
      <b/>
      <sz val="12"/>
      <color theme="4" tint="-0.249977111117893"/>
      <name val="Calibri"/>
      <family val="2"/>
      <scheme val="minor"/>
    </font>
    <font>
      <sz val="10"/>
      <name val="Arial"/>
      <family val="2"/>
    </font>
    <font>
      <b/>
      <sz val="11"/>
      <name val="Calibri"/>
      <family val="2"/>
      <scheme val="minor"/>
    </font>
    <font>
      <sz val="12"/>
      <color theme="1"/>
      <name val="Calibri"/>
      <family val="2"/>
      <scheme val="minor"/>
    </font>
    <font>
      <sz val="12"/>
      <color theme="1"/>
      <name val="Symbol"/>
      <family val="1"/>
      <charset val="2"/>
    </font>
    <font>
      <sz val="12"/>
      <color theme="1"/>
      <name val="Times New Roman"/>
      <family val="1"/>
    </font>
    <font>
      <sz val="12"/>
      <color theme="1"/>
      <name val="Courier New"/>
      <family val="3"/>
    </font>
    <font>
      <vertAlign val="superscript"/>
      <sz val="12"/>
      <color theme="1"/>
      <name val="Calibri"/>
      <family val="2"/>
      <scheme val="minor"/>
    </font>
    <font>
      <b/>
      <sz val="10"/>
      <color rgb="FF1A1A1A"/>
      <name val="Arial"/>
      <family val="2"/>
    </font>
    <font>
      <sz val="10"/>
      <color rgb="FF1A1A1A"/>
      <name val="Arial"/>
      <family val="2"/>
    </font>
    <font>
      <sz val="12"/>
      <color rgb="FFFF0000"/>
      <name val="Calibri"/>
      <family val="2"/>
      <scheme val="minor"/>
    </font>
    <font>
      <b/>
      <sz val="12"/>
      <color theme="0"/>
      <name val="Calibri"/>
      <family val="2"/>
      <scheme val="minor"/>
    </font>
    <font>
      <b/>
      <u/>
      <sz val="12"/>
      <color theme="0"/>
      <name val="Calibri"/>
      <family val="2"/>
      <scheme val="minor"/>
    </font>
    <font>
      <sz val="12"/>
      <color rgb="FF1A1A1A"/>
      <name val="Times New Roman"/>
      <family val="1"/>
    </font>
    <font>
      <sz val="12"/>
      <color rgb="FF1A1A1A"/>
      <name val="Arial"/>
      <family val="2"/>
    </font>
    <font>
      <b/>
      <sz val="14"/>
      <color rgb="FF2E74B5"/>
      <name val="Calibri Light"/>
      <family val="2"/>
    </font>
    <font>
      <b/>
      <sz val="14"/>
      <color rgb="FF2E74B5"/>
      <name val="Times New Roman"/>
      <family val="1"/>
    </font>
    <font>
      <b/>
      <sz val="14"/>
      <color theme="4" tint="-0.249977111117893"/>
      <name val="Calibri"/>
      <family val="2"/>
      <scheme val="minor"/>
    </font>
    <font>
      <b/>
      <sz val="14"/>
      <color theme="4" tint="-0.249977111117893"/>
      <name val="Calibri Light"/>
      <family val="2"/>
      <scheme val="major"/>
    </font>
    <font>
      <sz val="12"/>
      <color theme="1"/>
      <name val="Calibri"/>
      <family val="2"/>
    </font>
    <font>
      <b/>
      <sz val="12"/>
      <color theme="4" tint="-0.249977111117893"/>
      <name val="Calibri Light"/>
      <family val="2"/>
      <scheme val="major"/>
    </font>
  </fonts>
  <fills count="13">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rgb="FFFFFF66"/>
        <bgColor indexed="64"/>
      </patternFill>
    </fill>
    <fill>
      <patternFill patternType="mediumGray">
        <fgColor theme="0" tint="-0.14996795556505021"/>
        <bgColor rgb="FFFFFF66"/>
      </patternFill>
    </fill>
    <fill>
      <patternFill patternType="solid">
        <fgColor rgb="FFFFFF99"/>
        <bgColor indexed="64"/>
      </patternFill>
    </fill>
    <fill>
      <patternFill patternType="mediumGray">
        <fgColor theme="0" tint="-0.34998626667073579"/>
        <bgColor indexed="65"/>
      </patternFill>
    </fill>
    <fill>
      <patternFill patternType="solid">
        <fgColor rgb="FFC0000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EBF3F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s>
  <cellStyleXfs count="3">
    <xf numFmtId="0" fontId="0" fillId="0" borderId="0"/>
    <xf numFmtId="9" fontId="1" fillId="0" borderId="0" applyFont="0" applyFill="0" applyBorder="0" applyAlignment="0" applyProtection="0"/>
    <xf numFmtId="0" fontId="8" fillId="0" borderId="0"/>
  </cellStyleXfs>
  <cellXfs count="63">
    <xf numFmtId="0" fontId="0" fillId="0" borderId="0" xfId="0"/>
    <xf numFmtId="0" fontId="0" fillId="2" borderId="0" xfId="0" applyFont="1" applyFill="1" applyAlignment="1">
      <alignment horizontal="center" vertical="center"/>
    </xf>
    <xf numFmtId="9" fontId="1" fillId="2" borderId="0" xfId="1" applyFont="1" applyFill="1" applyAlignment="1">
      <alignment horizontal="center" vertical="center"/>
    </xf>
    <xf numFmtId="0" fontId="7" fillId="5" borderId="1" xfId="1" applyNumberFormat="1" applyFont="1" applyFill="1" applyBorder="1" applyAlignment="1">
      <alignment horizontal="center"/>
    </xf>
    <xf numFmtId="9" fontId="7" fillId="4" borderId="1" xfId="1" applyFont="1" applyFill="1" applyBorder="1" applyAlignment="1">
      <alignment horizontal="center"/>
    </xf>
    <xf numFmtId="164" fontId="1" fillId="6" borderId="1" xfId="1" applyNumberFormat="1" applyFont="1" applyFill="1" applyBorder="1" applyAlignment="1">
      <alignment horizontal="center" vertical="center"/>
    </xf>
    <xf numFmtId="0" fontId="0" fillId="0" borderId="1" xfId="0" applyFont="1" applyFill="1" applyBorder="1" applyAlignment="1">
      <alignment horizontal="center"/>
    </xf>
    <xf numFmtId="9" fontId="7" fillId="7" borderId="1" xfId="1" applyFont="1" applyFill="1" applyBorder="1" applyAlignment="1">
      <alignment horizontal="center"/>
    </xf>
    <xf numFmtId="0" fontId="0" fillId="0" borderId="1" xfId="0" applyFont="1" applyBorder="1" applyAlignment="1">
      <alignment horizontal="center" vertical="center"/>
    </xf>
    <xf numFmtId="0" fontId="0" fillId="0" borderId="0" xfId="0" applyFont="1" applyAlignment="1">
      <alignment horizontal="center" vertical="center"/>
    </xf>
    <xf numFmtId="0" fontId="0" fillId="0" borderId="0" xfId="0" applyFont="1"/>
    <xf numFmtId="0" fontId="3" fillId="3" borderId="2" xfId="0" applyFont="1" applyFill="1" applyBorder="1" applyAlignment="1">
      <alignment horizontal="center" vertical="center"/>
    </xf>
    <xf numFmtId="0" fontId="0" fillId="2" borderId="0" xfId="0" applyFont="1" applyFill="1" applyAlignment="1">
      <alignment vertical="center"/>
    </xf>
    <xf numFmtId="2" fontId="9" fillId="0" borderId="1" xfId="0" applyNumberFormat="1" applyFont="1" applyBorder="1"/>
    <xf numFmtId="0" fontId="7" fillId="4" borderId="1" xfId="0" applyFont="1" applyFill="1" applyBorder="1" applyAlignment="1">
      <alignment horizontal="center" vertical="center" wrapText="1"/>
    </xf>
    <xf numFmtId="0" fontId="0" fillId="0" borderId="1" xfId="0" applyFont="1" applyFill="1" applyBorder="1" applyAlignment="1">
      <alignment horizontal="center" vertical="center"/>
    </xf>
    <xf numFmtId="9" fontId="0" fillId="0" borderId="0" xfId="0" applyNumberFormat="1" applyFont="1" applyAlignment="1">
      <alignment horizontal="center"/>
    </xf>
    <xf numFmtId="0" fontId="0" fillId="0" borderId="1" xfId="0" applyFont="1" applyBorder="1"/>
    <xf numFmtId="164" fontId="0" fillId="0" borderId="0" xfId="0" applyNumberFormat="1" applyFont="1"/>
    <xf numFmtId="2" fontId="0" fillId="0" borderId="1" xfId="0" applyNumberFormat="1" applyFont="1" applyBorder="1" applyAlignment="1">
      <alignment horizontal="center" vertical="center"/>
    </xf>
    <xf numFmtId="9" fontId="0" fillId="0" borderId="1" xfId="0" applyNumberFormat="1" applyFont="1" applyBorder="1" applyAlignment="1">
      <alignment horizontal="center"/>
    </xf>
    <xf numFmtId="164" fontId="0" fillId="0" borderId="1" xfId="0" applyNumberFormat="1" applyFont="1" applyBorder="1"/>
    <xf numFmtId="0" fontId="0" fillId="9" borderId="1" xfId="0" applyFont="1" applyFill="1" applyBorder="1" applyAlignment="1">
      <alignment horizontal="center" vertical="center"/>
    </xf>
    <xf numFmtId="0" fontId="1" fillId="6" borderId="1" xfId="1" applyNumberFormat="1" applyFont="1" applyFill="1" applyBorder="1" applyAlignment="1">
      <alignment horizontal="center" vertical="center"/>
    </xf>
    <xf numFmtId="0" fontId="4" fillId="10" borderId="1" xfId="0" applyFont="1" applyFill="1" applyBorder="1" applyAlignment="1">
      <alignment horizontal="center" vertical="center"/>
    </xf>
    <xf numFmtId="9" fontId="4" fillId="10" borderId="4" xfId="1" applyFont="1" applyFill="1" applyBorder="1" applyAlignment="1">
      <alignment horizontal="center" vertical="center"/>
    </xf>
    <xf numFmtId="10" fontId="6" fillId="3" borderId="1" xfId="1" applyNumberFormat="1" applyFont="1" applyFill="1" applyBorder="1" applyAlignment="1">
      <alignment horizontal="center" vertical="center"/>
    </xf>
    <xf numFmtId="0" fontId="0" fillId="2" borderId="1" xfId="0" applyFont="1" applyFill="1" applyBorder="1" applyAlignment="1">
      <alignment horizontal="center" vertical="center"/>
    </xf>
    <xf numFmtId="9" fontId="1" fillId="2" borderId="1" xfId="1"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9" fontId="4" fillId="2" borderId="1" xfId="1" applyFont="1" applyFill="1" applyBorder="1" applyAlignment="1">
      <alignment horizontal="center" vertical="center"/>
    </xf>
    <xf numFmtId="10" fontId="6" fillId="3" borderId="1" xfId="1" applyNumberFormat="1" applyFont="1" applyFill="1" applyBorder="1" applyAlignment="1">
      <alignment horizontal="center" vertical="center" wrapText="1"/>
    </xf>
    <xf numFmtId="0" fontId="0" fillId="0" borderId="1" xfId="0" applyFont="1" applyBorder="1" applyAlignment="1">
      <alignment horizontal="left" vertical="center" wrapText="1"/>
    </xf>
    <xf numFmtId="0" fontId="15" fillId="12" borderId="5" xfId="0" applyFont="1" applyFill="1" applyBorder="1" applyAlignment="1">
      <alignment horizontal="left" vertical="center" wrapText="1" indent="1"/>
    </xf>
    <xf numFmtId="0" fontId="16" fillId="12" borderId="6" xfId="0" applyFont="1" applyFill="1" applyBorder="1" applyAlignment="1">
      <alignment horizontal="left" vertical="center" wrapText="1" indent="1"/>
    </xf>
    <xf numFmtId="0" fontId="15" fillId="0" borderId="7" xfId="0" applyFont="1" applyBorder="1" applyAlignment="1">
      <alignment horizontal="left" vertical="center" wrapText="1" indent="1"/>
    </xf>
    <xf numFmtId="0" fontId="16" fillId="0" borderId="8" xfId="0" applyFont="1" applyBorder="1" applyAlignment="1">
      <alignment horizontal="left" vertical="center" wrapText="1" indent="1"/>
    </xf>
    <xf numFmtId="0" fontId="15" fillId="12" borderId="7" xfId="0" applyFont="1" applyFill="1" applyBorder="1" applyAlignment="1">
      <alignment horizontal="left" vertical="center" wrapText="1" indent="1"/>
    </xf>
    <xf numFmtId="0" fontId="16" fillId="12" borderId="8" xfId="0" applyFont="1" applyFill="1" applyBorder="1" applyAlignment="1">
      <alignment horizontal="left" vertical="center" wrapText="1" indent="1"/>
    </xf>
    <xf numFmtId="0" fontId="3" fillId="0" borderId="1" xfId="0" applyFont="1" applyBorder="1"/>
    <xf numFmtId="0" fontId="0" fillId="0" borderId="1" xfId="0" applyBorder="1"/>
    <xf numFmtId="0" fontId="10" fillId="0" borderId="1" xfId="0" applyFont="1" applyBorder="1" applyAlignment="1">
      <alignment horizontal="left" vertical="top" wrapText="1"/>
    </xf>
    <xf numFmtId="165" fontId="18" fillId="2" borderId="0" xfId="0" applyNumberFormat="1" applyFont="1" applyFill="1" applyAlignment="1" applyProtection="1">
      <alignment horizontal="left" vertical="top" wrapText="1"/>
    </xf>
    <xf numFmtId="0" fontId="26" fillId="0" borderId="1" xfId="0" applyFont="1" applyBorder="1" applyAlignment="1">
      <alignment horizontal="left" vertical="top" wrapText="1"/>
    </xf>
    <xf numFmtId="0" fontId="11" fillId="0" borderId="1" xfId="0" applyFont="1" applyBorder="1" applyAlignment="1">
      <alignment horizontal="left" vertical="top" wrapText="1"/>
    </xf>
    <xf numFmtId="0" fontId="13" fillId="0" borderId="1" xfId="0" applyFont="1" applyBorder="1" applyAlignment="1">
      <alignment horizontal="left" vertical="top" wrapText="1"/>
    </xf>
    <xf numFmtId="165" fontId="10" fillId="0" borderId="0" xfId="1" applyNumberFormat="1" applyFont="1" applyAlignment="1" applyProtection="1">
      <alignment horizontal="left" vertical="top" wrapText="1"/>
    </xf>
    <xf numFmtId="165" fontId="17" fillId="0" borderId="0" xfId="1" applyNumberFormat="1" applyFont="1" applyAlignment="1" applyProtection="1">
      <alignment horizontal="left" vertical="top" wrapText="1"/>
    </xf>
    <xf numFmtId="165" fontId="10" fillId="2" borderId="0" xfId="0" applyNumberFormat="1" applyFont="1" applyFill="1" applyAlignment="1" applyProtection="1">
      <alignment horizontal="left" vertical="top" wrapText="1"/>
    </xf>
    <xf numFmtId="0" fontId="19" fillId="2" borderId="0" xfId="0" applyFont="1" applyFill="1" applyAlignment="1">
      <alignment horizontal="left" vertical="top" wrapText="1"/>
    </xf>
    <xf numFmtId="0" fontId="10" fillId="0" borderId="0" xfId="0" applyFont="1" applyAlignment="1">
      <alignment horizontal="left" vertical="top" wrapText="1"/>
    </xf>
    <xf numFmtId="165" fontId="10" fillId="10" borderId="1" xfId="0" applyNumberFormat="1" applyFont="1" applyFill="1" applyBorder="1" applyAlignment="1">
      <alignment horizontal="left" vertical="top" wrapText="1"/>
    </xf>
    <xf numFmtId="165" fontId="10" fillId="11" borderId="1" xfId="0" applyNumberFormat="1" applyFont="1" applyFill="1" applyBorder="1" applyAlignment="1">
      <alignment horizontal="left" vertical="top" wrapText="1"/>
    </xf>
    <xf numFmtId="0" fontId="22" fillId="11" borderId="1" xfId="0" applyFont="1" applyFill="1" applyBorder="1" applyAlignment="1">
      <alignment horizontal="left" vertical="top" wrapText="1"/>
    </xf>
    <xf numFmtId="0" fontId="24" fillId="4" borderId="1" xfId="0" applyFont="1" applyFill="1" applyBorder="1" applyAlignment="1">
      <alignment horizontal="left" vertical="top" wrapText="1"/>
    </xf>
    <xf numFmtId="0" fontId="25" fillId="4" borderId="1" xfId="0" applyFont="1" applyFill="1" applyBorder="1" applyAlignment="1">
      <alignment horizontal="left" vertical="top" wrapText="1"/>
    </xf>
    <xf numFmtId="0" fontId="27" fillId="4" borderId="1" xfId="0" applyFont="1" applyFill="1" applyBorder="1" applyAlignment="1">
      <alignment horizontal="left" vertical="top" wrapText="1"/>
    </xf>
    <xf numFmtId="165" fontId="10" fillId="0" borderId="1" xfId="0" applyNumberFormat="1" applyFont="1" applyBorder="1" applyAlignment="1" applyProtection="1">
      <alignment horizontal="left" vertical="top" wrapText="1"/>
    </xf>
    <xf numFmtId="165" fontId="10" fillId="0" borderId="0" xfId="0" applyNumberFormat="1" applyFont="1" applyBorder="1" applyAlignment="1" applyProtection="1">
      <alignment horizontal="left" vertical="top" wrapText="1"/>
    </xf>
    <xf numFmtId="165" fontId="10" fillId="0" borderId="0" xfId="0" applyNumberFormat="1" applyFont="1" applyAlignment="1" applyProtection="1">
      <alignment horizontal="left" vertical="top" wrapText="1"/>
    </xf>
    <xf numFmtId="0" fontId="2" fillId="2" borderId="3" xfId="0" applyFont="1" applyFill="1" applyBorder="1" applyAlignment="1">
      <alignment horizontal="center" vertical="center"/>
    </xf>
    <xf numFmtId="0" fontId="3" fillId="8" borderId="1" xfId="0" applyFont="1" applyFill="1" applyBorder="1" applyAlignment="1">
      <alignment horizontal="center" vertical="center"/>
    </xf>
  </cellXfs>
  <cellStyles count="3">
    <cellStyle name="Normal" xfId="0" builtinId="0"/>
    <cellStyle name="Normal 3"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M115"/>
  <sheetViews>
    <sheetView tabSelected="1" zoomScale="60" zoomScaleNormal="60" workbookViewId="0">
      <selection activeCell="A48" sqref="A48:XFD48"/>
    </sheetView>
  </sheetViews>
  <sheetFormatPr defaultColWidth="9.140625" defaultRowHeight="15.75" outlineLevelRow="1" x14ac:dyDescent="0.25"/>
  <cols>
    <col min="1" max="1" width="4.140625" style="10" customWidth="1"/>
    <col min="2" max="2" width="8.140625" style="10" customWidth="1"/>
    <col min="3" max="3" width="207.5703125" style="60" customWidth="1"/>
    <col min="4" max="4" width="12.42578125" style="9" customWidth="1"/>
    <col min="5" max="5" width="20.140625" style="10" customWidth="1"/>
    <col min="6" max="6" width="9.7109375" style="10" customWidth="1"/>
    <col min="7" max="7" width="54.28515625" style="9" bestFit="1" customWidth="1"/>
    <col min="8" max="8" width="9.7109375" style="10" customWidth="1"/>
    <col min="9" max="9" width="51.42578125" style="9" bestFit="1" customWidth="1"/>
    <col min="10" max="10" width="9.7109375" style="10" customWidth="1"/>
    <col min="11" max="11" width="51.42578125" style="9" bestFit="1" customWidth="1"/>
    <col min="12" max="12" width="9.7109375" style="10" customWidth="1"/>
    <col min="13" max="13" width="51.42578125" style="9" bestFit="1" customWidth="1"/>
    <col min="14" max="16384" width="9.140625" style="10"/>
  </cols>
  <sheetData>
    <row r="1" spans="2:13" s="9" customFormat="1" x14ac:dyDescent="0.25">
      <c r="C1" s="47"/>
      <c r="D1" s="1"/>
      <c r="E1" s="2"/>
      <c r="F1" s="61"/>
      <c r="G1" s="61"/>
      <c r="H1" s="61"/>
      <c r="I1" s="61"/>
      <c r="J1" s="61"/>
      <c r="K1" s="61"/>
      <c r="L1" s="61"/>
      <c r="M1" s="61"/>
    </row>
    <row r="2" spans="2:13" s="9" customFormat="1" x14ac:dyDescent="0.25">
      <c r="C2" s="48"/>
      <c r="D2" s="27"/>
      <c r="E2" s="28"/>
      <c r="F2" s="62"/>
      <c r="G2" s="62"/>
      <c r="H2" s="62"/>
      <c r="I2" s="62"/>
      <c r="J2" s="62"/>
      <c r="K2" s="62"/>
      <c r="L2" s="62"/>
      <c r="M2" s="62"/>
    </row>
    <row r="3" spans="2:13" s="9" customFormat="1" x14ac:dyDescent="0.25">
      <c r="B3" s="1"/>
      <c r="C3" s="49"/>
      <c r="D3" s="29"/>
      <c r="E3" s="28"/>
      <c r="F3" s="11" t="s">
        <v>1</v>
      </c>
      <c r="G3" s="11" t="s">
        <v>0</v>
      </c>
      <c r="H3" s="11" t="s">
        <v>1</v>
      </c>
      <c r="I3" s="11" t="s">
        <v>0</v>
      </c>
      <c r="J3" s="11" t="s">
        <v>1</v>
      </c>
      <c r="K3" s="11" t="s">
        <v>0</v>
      </c>
      <c r="L3" s="11" t="s">
        <v>1</v>
      </c>
      <c r="M3" s="11" t="s">
        <v>0</v>
      </c>
    </row>
    <row r="4" spans="2:13" s="9" customFormat="1" x14ac:dyDescent="0.25">
      <c r="B4" s="1"/>
      <c r="C4" s="43" t="s">
        <v>4</v>
      </c>
      <c r="D4" s="30"/>
      <c r="E4" s="31"/>
      <c r="F4" s="26"/>
      <c r="G4" s="26"/>
      <c r="H4" s="26"/>
      <c r="I4" s="26"/>
      <c r="J4" s="26"/>
      <c r="K4" s="26"/>
      <c r="L4" s="26"/>
      <c r="M4" s="26"/>
    </row>
    <row r="5" spans="2:13" s="9" customFormat="1" x14ac:dyDescent="0.25">
      <c r="B5" s="12"/>
      <c r="C5" s="50" t="s">
        <v>2</v>
      </c>
      <c r="D5" s="30"/>
      <c r="E5" s="31"/>
      <c r="F5" s="26"/>
      <c r="G5" s="26"/>
      <c r="H5" s="26"/>
      <c r="I5" s="26"/>
      <c r="J5" s="26"/>
      <c r="K5" s="26"/>
      <c r="L5" s="26"/>
      <c r="M5" s="26"/>
    </row>
    <row r="6" spans="2:13" s="9" customFormat="1" x14ac:dyDescent="0.25">
      <c r="B6" s="12"/>
      <c r="C6" s="51"/>
      <c r="D6" s="24"/>
      <c r="E6" s="25" t="s">
        <v>5</v>
      </c>
      <c r="F6" s="26"/>
      <c r="G6" s="26"/>
      <c r="H6" s="26"/>
      <c r="I6" s="26"/>
      <c r="J6" s="26"/>
      <c r="K6" s="26"/>
      <c r="L6" s="26"/>
      <c r="M6" s="26"/>
    </row>
    <row r="7" spans="2:13" s="9" customFormat="1" x14ac:dyDescent="0.25">
      <c r="B7" s="12"/>
      <c r="C7" s="51"/>
      <c r="D7" s="24"/>
      <c r="E7" s="25"/>
      <c r="F7" s="26"/>
      <c r="G7" s="26"/>
      <c r="H7" s="26"/>
      <c r="I7" s="26"/>
      <c r="J7" s="26"/>
      <c r="K7" s="26"/>
      <c r="L7" s="26"/>
      <c r="M7" s="26"/>
    </row>
    <row r="8" spans="2:13" s="9" customFormat="1" x14ac:dyDescent="0.25">
      <c r="B8" s="12"/>
      <c r="C8" s="52"/>
      <c r="D8" s="24"/>
      <c r="E8" s="25"/>
      <c r="F8" s="26"/>
      <c r="G8" s="26"/>
      <c r="H8" s="26"/>
      <c r="I8" s="26"/>
      <c r="J8" s="26"/>
      <c r="K8" s="26"/>
      <c r="L8" s="26"/>
      <c r="M8" s="26"/>
    </row>
    <row r="9" spans="2:13" s="9" customFormat="1" ht="27" customHeight="1" x14ac:dyDescent="0.25">
      <c r="B9" s="12"/>
      <c r="C9" s="52"/>
      <c r="D9" s="24"/>
      <c r="E9" s="25"/>
      <c r="F9" s="26"/>
      <c r="G9" s="32"/>
      <c r="H9" s="26"/>
      <c r="I9" s="26"/>
      <c r="J9" s="26"/>
      <c r="K9" s="26"/>
      <c r="L9" s="26"/>
      <c r="M9" s="26"/>
    </row>
    <row r="10" spans="2:13" s="9" customFormat="1" x14ac:dyDescent="0.25">
      <c r="B10" s="12"/>
      <c r="C10" s="52"/>
      <c r="D10" s="24"/>
      <c r="E10" s="25"/>
      <c r="F10" s="26"/>
      <c r="G10" s="26"/>
      <c r="H10" s="26"/>
      <c r="I10" s="26"/>
      <c r="J10" s="26"/>
      <c r="K10" s="26"/>
      <c r="L10" s="26"/>
      <c r="M10" s="26"/>
    </row>
    <row r="11" spans="2:13" s="9" customFormat="1" ht="142.5" customHeight="1" x14ac:dyDescent="0.25">
      <c r="B11" s="14"/>
      <c r="C11" s="53" t="s">
        <v>66</v>
      </c>
      <c r="D11" s="3"/>
      <c r="E11" s="4"/>
      <c r="F11" s="5" t="e">
        <f>SUMPRODUCT(#REF!,#REF!)/SUM(#REF!)*$E11/2</f>
        <v>#REF!</v>
      </c>
      <c r="G11" s="23"/>
      <c r="H11" s="5" t="e">
        <f>SUMPRODUCT(#REF!,#REF!)/SUM(#REF!)*$E11/2</f>
        <v>#REF!</v>
      </c>
      <c r="I11" s="23"/>
      <c r="J11" s="5" t="e">
        <f>SUMPRODUCT(#REF!,#REF!)/SUM(#REF!)*$E11/2</f>
        <v>#REF!</v>
      </c>
      <c r="K11" s="23"/>
      <c r="L11" s="5" t="e">
        <f>SUMPRODUCT(#REF!,#REF!)/SUM(#REF!)*$E11/2</f>
        <v>#REF!</v>
      </c>
      <c r="M11" s="23"/>
    </row>
    <row r="12" spans="2:13" s="9" customFormat="1" ht="18.75" x14ac:dyDescent="0.25">
      <c r="B12" s="14">
        <v>2</v>
      </c>
      <c r="C12" s="54" t="s">
        <v>128</v>
      </c>
      <c r="D12" s="3"/>
      <c r="E12" s="4">
        <v>0.09</v>
      </c>
      <c r="F12" s="5">
        <f>SUMPRODUCT($D13:$D31,F13:F31)/SUM($D13:$D31)*$E12/2</f>
        <v>0</v>
      </c>
      <c r="G12" s="5"/>
      <c r="H12" s="5">
        <f>SUMPRODUCT($D13:$D31,H13:H31)/SUM($D13:$D31)*$E12/2</f>
        <v>0</v>
      </c>
      <c r="I12" s="5"/>
      <c r="J12" s="5">
        <f>SUMPRODUCT($D13:$D31,J13:J31)/SUM($D13:$D31)*$E12/2</f>
        <v>0</v>
      </c>
      <c r="K12" s="5"/>
      <c r="L12" s="5">
        <f>SUMPRODUCT($D13:$D31,L13:L31)/SUM($D13:$D31)*$E12/2</f>
        <v>0</v>
      </c>
      <c r="M12" s="5"/>
    </row>
    <row r="13" spans="2:13" s="9" customFormat="1" ht="54.75" customHeight="1" outlineLevel="1" x14ac:dyDescent="0.25">
      <c r="B13" s="13"/>
      <c r="C13" s="42" t="s">
        <v>67</v>
      </c>
      <c r="D13" s="6">
        <v>2</v>
      </c>
      <c r="E13" s="7"/>
      <c r="F13" s="8">
        <v>0</v>
      </c>
      <c r="G13" s="8"/>
      <c r="H13" s="8">
        <v>0</v>
      </c>
      <c r="I13" s="8"/>
      <c r="J13" s="8">
        <v>0</v>
      </c>
      <c r="K13" s="8"/>
      <c r="L13" s="8">
        <v>0</v>
      </c>
      <c r="M13" s="8"/>
    </row>
    <row r="14" spans="2:13" s="9" customFormat="1" ht="48.75" customHeight="1" outlineLevel="1" x14ac:dyDescent="0.25">
      <c r="B14" s="13"/>
      <c r="C14" s="42" t="s">
        <v>69</v>
      </c>
      <c r="D14" s="6">
        <v>2</v>
      </c>
      <c r="E14" s="7"/>
      <c r="F14" s="8">
        <v>0</v>
      </c>
      <c r="G14" s="8"/>
      <c r="H14" s="8">
        <v>0</v>
      </c>
      <c r="I14" s="8"/>
      <c r="J14" s="8">
        <v>0</v>
      </c>
      <c r="K14" s="8"/>
      <c r="L14" s="8">
        <v>0</v>
      </c>
      <c r="M14" s="8"/>
    </row>
    <row r="15" spans="2:13" s="9" customFormat="1" ht="43.5" customHeight="1" outlineLevel="1" x14ac:dyDescent="0.25">
      <c r="B15" s="13"/>
      <c r="C15" s="42" t="s">
        <v>70</v>
      </c>
      <c r="D15" s="6">
        <v>2</v>
      </c>
      <c r="E15" s="7"/>
      <c r="F15" s="8">
        <v>0</v>
      </c>
      <c r="G15" s="8"/>
      <c r="H15" s="8">
        <v>0</v>
      </c>
      <c r="I15" s="8"/>
      <c r="J15" s="8">
        <v>0</v>
      </c>
      <c r="K15" s="8"/>
      <c r="L15" s="8">
        <v>0</v>
      </c>
      <c r="M15" s="8"/>
    </row>
    <row r="16" spans="2:13" s="9" customFormat="1" ht="51" customHeight="1" outlineLevel="1" x14ac:dyDescent="0.25">
      <c r="B16" s="13"/>
      <c r="C16" s="42" t="s">
        <v>71</v>
      </c>
      <c r="D16" s="6">
        <v>2</v>
      </c>
      <c r="E16" s="7"/>
      <c r="F16" s="8">
        <v>0</v>
      </c>
      <c r="G16" s="8"/>
      <c r="H16" s="8">
        <v>0</v>
      </c>
      <c r="I16" s="8"/>
      <c r="J16" s="8">
        <v>0</v>
      </c>
      <c r="K16" s="8"/>
      <c r="L16" s="8">
        <v>0</v>
      </c>
      <c r="M16" s="8"/>
    </row>
    <row r="17" spans="2:13" s="9" customFormat="1" ht="54" customHeight="1" outlineLevel="1" x14ac:dyDescent="0.25">
      <c r="B17" s="13"/>
      <c r="C17" s="42" t="s">
        <v>72</v>
      </c>
      <c r="D17" s="15">
        <v>2</v>
      </c>
      <c r="E17" s="7"/>
      <c r="F17" s="8">
        <v>0</v>
      </c>
      <c r="G17" s="8"/>
      <c r="H17" s="8">
        <v>0</v>
      </c>
      <c r="I17" s="8"/>
      <c r="J17" s="8">
        <v>0</v>
      </c>
      <c r="K17" s="8"/>
      <c r="L17" s="8">
        <v>0</v>
      </c>
      <c r="M17" s="8"/>
    </row>
    <row r="18" spans="2:13" s="9" customFormat="1" ht="61.5" customHeight="1" outlineLevel="1" x14ac:dyDescent="0.25">
      <c r="B18" s="13"/>
      <c r="C18" s="42" t="s">
        <v>73</v>
      </c>
      <c r="D18" s="15">
        <v>2</v>
      </c>
      <c r="E18" s="7"/>
      <c r="F18" s="8">
        <v>0</v>
      </c>
      <c r="G18" s="33"/>
      <c r="H18" s="8">
        <v>0</v>
      </c>
      <c r="I18" s="8"/>
      <c r="J18" s="8">
        <v>0</v>
      </c>
      <c r="K18" s="8"/>
      <c r="L18" s="8">
        <v>0</v>
      </c>
      <c r="M18" s="8"/>
    </row>
    <row r="19" spans="2:13" s="9" customFormat="1" ht="35.25" customHeight="1" outlineLevel="1" x14ac:dyDescent="0.25">
      <c r="B19" s="13"/>
      <c r="C19" s="42" t="s">
        <v>74</v>
      </c>
      <c r="D19" s="15">
        <v>2</v>
      </c>
      <c r="E19" s="7"/>
      <c r="F19" s="8">
        <v>0</v>
      </c>
      <c r="G19" s="8"/>
      <c r="H19" s="8">
        <v>0</v>
      </c>
      <c r="I19" s="8"/>
      <c r="J19" s="8">
        <v>0</v>
      </c>
      <c r="K19" s="8"/>
      <c r="L19" s="8">
        <v>0</v>
      </c>
      <c r="M19" s="8"/>
    </row>
    <row r="20" spans="2:13" s="9" customFormat="1" ht="54" customHeight="1" outlineLevel="1" x14ac:dyDescent="0.25">
      <c r="B20" s="13"/>
      <c r="C20" s="42" t="s">
        <v>75</v>
      </c>
      <c r="D20" s="15">
        <v>2</v>
      </c>
      <c r="E20" s="7"/>
      <c r="F20" s="8">
        <v>0</v>
      </c>
      <c r="G20" s="8"/>
      <c r="H20" s="8">
        <v>0</v>
      </c>
      <c r="I20" s="8"/>
      <c r="J20" s="8">
        <v>0</v>
      </c>
      <c r="K20" s="8"/>
      <c r="L20" s="8">
        <v>0</v>
      </c>
      <c r="M20" s="8"/>
    </row>
    <row r="21" spans="2:13" s="9" customFormat="1" ht="65.25" customHeight="1" outlineLevel="1" x14ac:dyDescent="0.25">
      <c r="B21" s="13"/>
      <c r="C21" s="42" t="s">
        <v>76</v>
      </c>
      <c r="D21" s="15">
        <v>2</v>
      </c>
      <c r="E21" s="7"/>
      <c r="F21" s="8">
        <v>0</v>
      </c>
      <c r="G21" s="8"/>
      <c r="H21" s="8">
        <v>0</v>
      </c>
      <c r="I21" s="8"/>
      <c r="J21" s="8">
        <v>0</v>
      </c>
      <c r="K21" s="8"/>
      <c r="L21" s="8">
        <v>0</v>
      </c>
      <c r="M21" s="8"/>
    </row>
    <row r="22" spans="2:13" s="9" customFormat="1" ht="54.75" customHeight="1" outlineLevel="1" x14ac:dyDescent="0.25">
      <c r="B22" s="13"/>
      <c r="C22" s="42" t="s">
        <v>77</v>
      </c>
      <c r="D22" s="15">
        <v>2</v>
      </c>
      <c r="E22" s="7"/>
      <c r="F22" s="8">
        <v>0</v>
      </c>
      <c r="G22" s="8"/>
      <c r="H22" s="8"/>
      <c r="I22" s="8"/>
      <c r="J22" s="8"/>
      <c r="K22" s="8"/>
      <c r="L22" s="8"/>
      <c r="M22" s="8"/>
    </row>
    <row r="23" spans="2:13" s="9" customFormat="1" ht="81" customHeight="1" outlineLevel="1" x14ac:dyDescent="0.25">
      <c r="B23" s="13"/>
      <c r="C23" s="42" t="s">
        <v>119</v>
      </c>
      <c r="D23" s="15">
        <v>2</v>
      </c>
      <c r="E23" s="7"/>
      <c r="F23" s="8">
        <v>0</v>
      </c>
      <c r="G23" s="8"/>
      <c r="H23" s="8"/>
      <c r="I23" s="8"/>
      <c r="J23" s="8"/>
      <c r="K23" s="8"/>
      <c r="L23" s="8"/>
      <c r="M23" s="8"/>
    </row>
    <row r="24" spans="2:13" s="9" customFormat="1" ht="61.5" customHeight="1" outlineLevel="1" x14ac:dyDescent="0.25">
      <c r="B24" s="13"/>
      <c r="C24" s="42" t="s">
        <v>120</v>
      </c>
      <c r="D24" s="15">
        <v>2</v>
      </c>
      <c r="E24" s="7"/>
      <c r="F24" s="8">
        <v>0</v>
      </c>
      <c r="G24" s="8"/>
      <c r="H24" s="8"/>
      <c r="I24" s="8"/>
      <c r="J24" s="8"/>
      <c r="K24" s="8"/>
      <c r="L24" s="8"/>
      <c r="M24" s="8"/>
    </row>
    <row r="25" spans="2:13" s="9" customFormat="1" ht="54" customHeight="1" outlineLevel="1" x14ac:dyDescent="0.25">
      <c r="B25" s="13"/>
      <c r="C25" s="42" t="s">
        <v>121</v>
      </c>
      <c r="D25" s="15">
        <v>2</v>
      </c>
      <c r="E25" s="7"/>
      <c r="F25" s="8">
        <v>0</v>
      </c>
      <c r="G25" s="8"/>
      <c r="H25" s="8"/>
      <c r="I25" s="8"/>
      <c r="J25" s="8"/>
      <c r="K25" s="8"/>
      <c r="L25" s="8"/>
      <c r="M25" s="8"/>
    </row>
    <row r="26" spans="2:13" s="9" customFormat="1" ht="24.75" customHeight="1" outlineLevel="1" x14ac:dyDescent="0.25">
      <c r="B26" s="13"/>
      <c r="C26" s="42" t="s">
        <v>122</v>
      </c>
      <c r="D26" s="15">
        <v>2</v>
      </c>
      <c r="E26" s="7"/>
      <c r="F26" s="8">
        <v>0</v>
      </c>
      <c r="G26" s="8"/>
      <c r="H26" s="8"/>
      <c r="I26" s="8"/>
      <c r="J26" s="8"/>
      <c r="K26" s="8"/>
      <c r="L26" s="8"/>
      <c r="M26" s="8"/>
    </row>
    <row r="27" spans="2:13" s="9" customFormat="1" ht="32.25" customHeight="1" outlineLevel="1" x14ac:dyDescent="0.25">
      <c r="B27" s="13"/>
      <c r="C27" s="42" t="s">
        <v>123</v>
      </c>
      <c r="D27" s="15">
        <v>2</v>
      </c>
      <c r="E27" s="7"/>
      <c r="F27" s="8">
        <v>0</v>
      </c>
      <c r="G27" s="8"/>
      <c r="H27" s="8"/>
      <c r="I27" s="8"/>
      <c r="J27" s="8"/>
      <c r="K27" s="8"/>
      <c r="L27" s="8"/>
      <c r="M27" s="8"/>
    </row>
    <row r="28" spans="2:13" s="9" customFormat="1" ht="43.5" customHeight="1" outlineLevel="1" x14ac:dyDescent="0.25">
      <c r="B28" s="13"/>
      <c r="C28" s="42" t="s">
        <v>124</v>
      </c>
      <c r="D28" s="15">
        <v>2</v>
      </c>
      <c r="E28" s="7"/>
      <c r="F28" s="8">
        <v>0</v>
      </c>
      <c r="G28" s="8"/>
      <c r="H28" s="8"/>
      <c r="I28" s="8"/>
      <c r="J28" s="8"/>
      <c r="K28" s="8"/>
      <c r="L28" s="8"/>
      <c r="M28" s="8"/>
    </row>
    <row r="29" spans="2:13" s="9" customFormat="1" ht="43.5" customHeight="1" outlineLevel="1" x14ac:dyDescent="0.25">
      <c r="B29" s="13"/>
      <c r="C29" s="42" t="s">
        <v>125</v>
      </c>
      <c r="D29" s="15">
        <v>2</v>
      </c>
      <c r="E29" s="7"/>
      <c r="F29" s="8">
        <v>0</v>
      </c>
      <c r="G29" s="8"/>
      <c r="H29" s="8"/>
      <c r="I29" s="8"/>
      <c r="J29" s="8"/>
      <c r="K29" s="8"/>
      <c r="L29" s="8"/>
      <c r="M29" s="8"/>
    </row>
    <row r="30" spans="2:13" s="9" customFormat="1" ht="56.25" customHeight="1" outlineLevel="1" x14ac:dyDescent="0.25">
      <c r="B30" s="13"/>
      <c r="C30" s="42" t="s">
        <v>126</v>
      </c>
      <c r="D30" s="15">
        <v>2</v>
      </c>
      <c r="E30" s="7"/>
      <c r="F30" s="8">
        <v>0</v>
      </c>
      <c r="G30" s="8"/>
      <c r="H30" s="8"/>
      <c r="I30" s="8"/>
      <c r="J30" s="8"/>
      <c r="K30" s="8"/>
      <c r="L30" s="8"/>
      <c r="M30" s="8"/>
    </row>
    <row r="31" spans="2:13" s="9" customFormat="1" ht="69.75" customHeight="1" outlineLevel="1" x14ac:dyDescent="0.25">
      <c r="B31" s="13"/>
      <c r="C31" s="42" t="s">
        <v>127</v>
      </c>
      <c r="D31" s="15">
        <v>2</v>
      </c>
      <c r="E31" s="7"/>
      <c r="F31" s="8">
        <v>0</v>
      </c>
      <c r="G31" s="8"/>
      <c r="H31" s="8"/>
      <c r="I31" s="8"/>
      <c r="J31" s="8"/>
      <c r="K31" s="8"/>
      <c r="L31" s="8"/>
      <c r="M31" s="8"/>
    </row>
    <row r="32" spans="2:13" s="9" customFormat="1" ht="18.75" x14ac:dyDescent="0.25">
      <c r="B32" s="14">
        <v>3</v>
      </c>
      <c r="C32" s="55" t="s">
        <v>6</v>
      </c>
      <c r="D32" s="3"/>
      <c r="E32" s="4">
        <v>0.14000000000000001</v>
      </c>
      <c r="F32" s="5">
        <f>SUMPRODUCT($D33:$D37,F33:F37)/SUM($D33:$D37)*$E32/2</f>
        <v>0</v>
      </c>
      <c r="G32" s="5"/>
      <c r="H32" s="5">
        <f>SUMPRODUCT($D33:$D37,H33:H37)/SUM($D33:$D37)*$E32/2</f>
        <v>0</v>
      </c>
      <c r="I32" s="5"/>
      <c r="J32" s="5">
        <f>SUMPRODUCT($D33:$D37,J33:J37)/SUM($D33:$D37)*$E32/2</f>
        <v>0</v>
      </c>
      <c r="K32" s="5"/>
      <c r="L32" s="5">
        <f>SUMPRODUCT($D33:$D37,L33:L37)/SUM($D33:$D37)*$E32/2</f>
        <v>0</v>
      </c>
      <c r="M32" s="5"/>
    </row>
    <row r="33" spans="2:13" s="9" customFormat="1" ht="24" customHeight="1" outlineLevel="1" x14ac:dyDescent="0.25">
      <c r="B33" s="13"/>
      <c r="C33" s="42" t="s">
        <v>78</v>
      </c>
      <c r="D33" s="6">
        <v>2</v>
      </c>
      <c r="E33" s="7"/>
      <c r="F33" s="8">
        <v>0</v>
      </c>
      <c r="G33" s="8"/>
      <c r="H33" s="8">
        <v>0</v>
      </c>
      <c r="I33" s="8"/>
      <c r="J33" s="8">
        <v>0</v>
      </c>
      <c r="K33" s="8"/>
      <c r="L33" s="8">
        <v>0</v>
      </c>
      <c r="M33" s="8"/>
    </row>
    <row r="34" spans="2:13" s="9" customFormat="1" ht="31.5" customHeight="1" outlineLevel="1" x14ac:dyDescent="0.25">
      <c r="B34" s="13"/>
      <c r="C34" s="42" t="s">
        <v>79</v>
      </c>
      <c r="D34" s="6">
        <v>2</v>
      </c>
      <c r="E34" s="7"/>
      <c r="F34" s="8">
        <v>0</v>
      </c>
      <c r="G34" s="8"/>
      <c r="H34" s="8"/>
      <c r="I34" s="8"/>
      <c r="J34" s="8"/>
      <c r="K34" s="8"/>
      <c r="L34" s="8"/>
      <c r="M34" s="8"/>
    </row>
    <row r="35" spans="2:13" s="9" customFormat="1" ht="32.25" customHeight="1" outlineLevel="1" x14ac:dyDescent="0.25">
      <c r="B35" s="13"/>
      <c r="C35" s="42" t="s">
        <v>80</v>
      </c>
      <c r="D35" s="6">
        <v>2</v>
      </c>
      <c r="E35" s="7"/>
      <c r="F35" s="8">
        <v>0</v>
      </c>
      <c r="G35" s="8"/>
      <c r="H35" s="8"/>
      <c r="I35" s="8"/>
      <c r="J35" s="8"/>
      <c r="K35" s="8"/>
      <c r="L35" s="8"/>
      <c r="M35" s="8"/>
    </row>
    <row r="36" spans="2:13" s="9" customFormat="1" ht="36" customHeight="1" outlineLevel="1" x14ac:dyDescent="0.25">
      <c r="B36" s="13"/>
      <c r="C36" s="42" t="s">
        <v>81</v>
      </c>
      <c r="D36" s="6">
        <v>2</v>
      </c>
      <c r="E36" s="7"/>
      <c r="F36" s="8">
        <v>0</v>
      </c>
      <c r="G36" s="8"/>
      <c r="H36" s="8"/>
      <c r="I36" s="8"/>
      <c r="J36" s="8"/>
      <c r="K36" s="8"/>
      <c r="L36" s="8"/>
      <c r="M36" s="8"/>
    </row>
    <row r="37" spans="2:13" s="9" customFormat="1" ht="58.5" customHeight="1" outlineLevel="1" x14ac:dyDescent="0.25">
      <c r="B37" s="13"/>
      <c r="C37" s="42" t="s">
        <v>82</v>
      </c>
      <c r="D37" s="6">
        <v>2</v>
      </c>
      <c r="E37" s="7"/>
      <c r="F37" s="8">
        <v>0</v>
      </c>
      <c r="G37" s="8"/>
      <c r="H37" s="8"/>
      <c r="I37" s="8"/>
      <c r="J37" s="8"/>
      <c r="K37" s="8"/>
      <c r="L37" s="8"/>
      <c r="M37" s="8"/>
    </row>
    <row r="38" spans="2:13" s="9" customFormat="1" ht="18.75" x14ac:dyDescent="0.25">
      <c r="B38" s="14">
        <v>4</v>
      </c>
      <c r="C38" s="55" t="s">
        <v>7</v>
      </c>
      <c r="D38" s="3"/>
      <c r="E38" s="4">
        <v>0.08</v>
      </c>
      <c r="F38" s="5">
        <f>SUMPRODUCT($D39:$D41,F39:F41)/SUM($D39:$D41)*$E38/2</f>
        <v>0</v>
      </c>
      <c r="G38" s="5"/>
      <c r="H38" s="5">
        <f>SUMPRODUCT($D39:$D41,H39:H41)/SUM($D39:$D41)*$E38/2</f>
        <v>0</v>
      </c>
      <c r="I38" s="5"/>
      <c r="J38" s="5">
        <f>SUMPRODUCT($D39:$D41,J39:J41)/SUM($D39:$D41)*$E38/2</f>
        <v>0</v>
      </c>
      <c r="K38" s="5"/>
      <c r="L38" s="5">
        <f>SUMPRODUCT($D39:$D41,L39:L41)/SUM($D39:$D41)*$E38/2</f>
        <v>0</v>
      </c>
      <c r="M38" s="5"/>
    </row>
    <row r="39" spans="2:13" s="9" customFormat="1" ht="37.5" customHeight="1" outlineLevel="1" x14ac:dyDescent="0.25">
      <c r="B39" s="13"/>
      <c r="C39" s="42" t="s">
        <v>89</v>
      </c>
      <c r="D39" s="6">
        <v>2</v>
      </c>
      <c r="E39" s="7"/>
      <c r="F39" s="8">
        <v>0</v>
      </c>
      <c r="G39" s="8"/>
      <c r="H39" s="8">
        <v>0</v>
      </c>
      <c r="I39" s="8"/>
      <c r="J39" s="8">
        <v>0</v>
      </c>
      <c r="K39" s="8"/>
      <c r="L39" s="8">
        <v>0</v>
      </c>
      <c r="M39" s="8"/>
    </row>
    <row r="40" spans="2:13" s="9" customFormat="1" ht="43.5" customHeight="1" outlineLevel="1" x14ac:dyDescent="0.25">
      <c r="B40" s="13"/>
      <c r="C40" s="42" t="s">
        <v>90</v>
      </c>
      <c r="D40" s="6">
        <v>2</v>
      </c>
      <c r="E40" s="7"/>
      <c r="F40" s="8">
        <v>0</v>
      </c>
      <c r="G40" s="8"/>
      <c r="H40" s="8"/>
      <c r="I40" s="8"/>
      <c r="J40" s="8"/>
      <c r="K40" s="8"/>
      <c r="L40" s="8"/>
      <c r="M40" s="8"/>
    </row>
    <row r="41" spans="2:13" s="9" customFormat="1" ht="39.75" customHeight="1" outlineLevel="1" x14ac:dyDescent="0.25">
      <c r="B41" s="13"/>
      <c r="C41" s="42" t="s">
        <v>91</v>
      </c>
      <c r="D41" s="6">
        <v>2</v>
      </c>
      <c r="E41" s="7"/>
      <c r="F41" s="8">
        <v>0</v>
      </c>
      <c r="G41" s="8"/>
      <c r="H41" s="8">
        <v>0</v>
      </c>
      <c r="I41" s="8"/>
      <c r="J41" s="8">
        <v>0</v>
      </c>
      <c r="K41" s="8"/>
      <c r="L41" s="8">
        <v>0</v>
      </c>
      <c r="M41" s="8"/>
    </row>
    <row r="42" spans="2:13" s="9" customFormat="1" ht="18.75" x14ac:dyDescent="0.25">
      <c r="B42" s="14">
        <v>5</v>
      </c>
      <c r="C42" s="56" t="s">
        <v>92</v>
      </c>
      <c r="D42" s="3"/>
      <c r="E42" s="4">
        <v>0.09</v>
      </c>
      <c r="F42" s="5">
        <f>SUMPRODUCT($D43:$D43,F43:F43)/SUM($D43:$D43)*$E42/2</f>
        <v>0</v>
      </c>
      <c r="G42" s="5"/>
      <c r="H42" s="5">
        <f>SUMPRODUCT($D43:$D43,H43:H43)/SUM($D43:$D43)*$E42/2</f>
        <v>0</v>
      </c>
      <c r="I42" s="5"/>
      <c r="J42" s="5">
        <f>SUMPRODUCT($D43:$D43,J43:J43)/SUM($D43:$D43)*$E42/2</f>
        <v>0</v>
      </c>
      <c r="K42" s="5"/>
      <c r="L42" s="5">
        <f>SUMPRODUCT($D43:$D43,L43:L43)/SUM($D43:$D43)*$E42/2</f>
        <v>0</v>
      </c>
      <c r="M42" s="5"/>
    </row>
    <row r="43" spans="2:13" s="9" customFormat="1" ht="35.25" customHeight="1" outlineLevel="1" x14ac:dyDescent="0.25">
      <c r="B43" s="13"/>
      <c r="C43" s="44" t="s">
        <v>93</v>
      </c>
      <c r="D43" s="6">
        <v>2</v>
      </c>
      <c r="E43" s="7"/>
      <c r="F43" s="19">
        <v>0</v>
      </c>
      <c r="G43" s="8"/>
      <c r="H43" s="19">
        <v>0</v>
      </c>
      <c r="I43" s="8"/>
      <c r="J43" s="19">
        <v>0</v>
      </c>
      <c r="K43" s="8"/>
      <c r="L43" s="19">
        <v>0</v>
      </c>
      <c r="M43" s="8"/>
    </row>
    <row r="44" spans="2:13" s="9" customFormat="1" ht="21" customHeight="1" x14ac:dyDescent="0.25">
      <c r="B44" s="14">
        <v>6</v>
      </c>
      <c r="C44" s="56" t="s">
        <v>8</v>
      </c>
      <c r="D44" s="3"/>
      <c r="E44" s="4">
        <v>0.1</v>
      </c>
      <c r="F44" s="5">
        <f>SUMPRODUCT($D45:$D60,F45:F60)/SUM($D45:$D60)*$E44/2</f>
        <v>0</v>
      </c>
      <c r="G44" s="5"/>
      <c r="H44" s="5">
        <f>SUMPRODUCT($D45:$D60,H45:H60)/SUM($D45:$D60)*$E44/2</f>
        <v>0</v>
      </c>
      <c r="I44" s="5"/>
      <c r="J44" s="5">
        <f>SUMPRODUCT($D45:$D60,J45:J60)/SUM($D45:$D60)*$E44/2</f>
        <v>0</v>
      </c>
      <c r="K44" s="5"/>
      <c r="L44" s="5">
        <f>SUMPRODUCT($D45:$D60,L45:L60)/SUM($D45:$D60)*$E44/2</f>
        <v>0</v>
      </c>
      <c r="M44" s="5"/>
    </row>
    <row r="45" spans="2:13" s="9" customFormat="1" ht="46.5" customHeight="1" outlineLevel="1" x14ac:dyDescent="0.25">
      <c r="B45" s="13"/>
      <c r="C45" s="42" t="s">
        <v>9</v>
      </c>
      <c r="D45" s="6">
        <v>2</v>
      </c>
      <c r="E45" s="7"/>
      <c r="F45" s="8">
        <v>0</v>
      </c>
      <c r="G45" s="8"/>
      <c r="H45" s="8">
        <v>0</v>
      </c>
      <c r="I45" s="8"/>
      <c r="J45" s="8">
        <v>0</v>
      </c>
      <c r="K45" s="8"/>
      <c r="L45" s="8">
        <v>0</v>
      </c>
      <c r="M45" s="8"/>
    </row>
    <row r="46" spans="2:13" s="9" customFormat="1" ht="47.25" customHeight="1" outlineLevel="1" x14ac:dyDescent="0.25">
      <c r="B46" s="13"/>
      <c r="C46" s="42" t="s">
        <v>10</v>
      </c>
      <c r="D46" s="6"/>
      <c r="E46" s="7"/>
      <c r="F46" s="8"/>
      <c r="G46" s="8"/>
      <c r="H46" s="8"/>
      <c r="I46" s="8"/>
      <c r="J46" s="8"/>
      <c r="K46" s="8"/>
      <c r="L46" s="8"/>
      <c r="M46" s="8"/>
    </row>
    <row r="47" spans="2:13" s="9" customFormat="1" ht="30" customHeight="1" outlineLevel="1" x14ac:dyDescent="0.25">
      <c r="B47" s="13"/>
      <c r="C47" s="45" t="s">
        <v>11</v>
      </c>
      <c r="D47" s="6"/>
      <c r="E47" s="7"/>
      <c r="F47" s="8"/>
      <c r="G47" s="8"/>
      <c r="H47" s="8"/>
      <c r="I47" s="8"/>
      <c r="J47" s="8"/>
      <c r="K47" s="8"/>
      <c r="L47" s="8"/>
      <c r="M47" s="8"/>
    </row>
    <row r="48" spans="2:13" s="9" customFormat="1" ht="36" customHeight="1" outlineLevel="1" x14ac:dyDescent="0.25">
      <c r="B48" s="13"/>
      <c r="C48" s="45" t="s">
        <v>12</v>
      </c>
      <c r="D48" s="6">
        <v>2</v>
      </c>
      <c r="E48" s="7"/>
      <c r="F48" s="8">
        <v>0</v>
      </c>
      <c r="G48" s="8"/>
      <c r="H48" s="8">
        <v>0</v>
      </c>
      <c r="I48" s="8"/>
      <c r="J48" s="8">
        <v>0</v>
      </c>
      <c r="K48" s="8"/>
      <c r="L48" s="8">
        <v>0</v>
      </c>
      <c r="M48" s="8"/>
    </row>
    <row r="49" spans="2:13" s="9" customFormat="1" ht="39" customHeight="1" outlineLevel="1" x14ac:dyDescent="0.25">
      <c r="B49" s="13"/>
      <c r="C49" s="45" t="s">
        <v>13</v>
      </c>
      <c r="D49" s="6"/>
      <c r="E49" s="7"/>
      <c r="F49" s="8"/>
      <c r="G49" s="8"/>
      <c r="H49" s="8"/>
      <c r="I49" s="8"/>
      <c r="J49" s="8"/>
      <c r="K49" s="8"/>
      <c r="L49" s="8"/>
      <c r="M49" s="8"/>
    </row>
    <row r="50" spans="2:13" s="9" customFormat="1" ht="47.25" customHeight="1" outlineLevel="1" x14ac:dyDescent="0.25">
      <c r="B50" s="13"/>
      <c r="C50" s="45" t="s">
        <v>14</v>
      </c>
      <c r="D50" s="6"/>
      <c r="E50" s="7"/>
      <c r="F50" s="8"/>
      <c r="G50" s="8"/>
      <c r="H50" s="8"/>
      <c r="I50" s="8"/>
      <c r="J50" s="8"/>
      <c r="K50" s="8"/>
      <c r="L50" s="8"/>
      <c r="M50" s="8"/>
    </row>
    <row r="51" spans="2:13" s="9" customFormat="1" ht="28.5" customHeight="1" outlineLevel="1" x14ac:dyDescent="0.25">
      <c r="B51" s="13"/>
      <c r="C51" s="45" t="s">
        <v>15</v>
      </c>
      <c r="D51" s="6"/>
      <c r="E51" s="7"/>
      <c r="F51" s="8"/>
      <c r="G51" s="8"/>
      <c r="H51" s="8"/>
      <c r="I51" s="8"/>
      <c r="J51" s="8"/>
      <c r="K51" s="8"/>
      <c r="L51" s="8"/>
      <c r="M51" s="8"/>
    </row>
    <row r="52" spans="2:13" s="9" customFormat="1" ht="30" customHeight="1" outlineLevel="1" x14ac:dyDescent="0.25">
      <c r="B52" s="13"/>
      <c r="C52" s="45" t="s">
        <v>16</v>
      </c>
      <c r="D52" s="6"/>
      <c r="E52" s="7"/>
      <c r="F52" s="8"/>
      <c r="G52" s="8"/>
      <c r="H52" s="8"/>
      <c r="I52" s="8"/>
      <c r="J52" s="8"/>
      <c r="K52" s="8"/>
      <c r="L52" s="8"/>
      <c r="M52" s="8"/>
    </row>
    <row r="53" spans="2:13" s="9" customFormat="1" ht="33.75" customHeight="1" outlineLevel="1" x14ac:dyDescent="0.25">
      <c r="B53" s="13"/>
      <c r="C53" s="45" t="s">
        <v>17</v>
      </c>
      <c r="D53" s="6"/>
      <c r="E53" s="7"/>
      <c r="F53" s="8"/>
      <c r="G53" s="8"/>
      <c r="H53" s="8"/>
      <c r="I53" s="8"/>
      <c r="J53" s="8"/>
      <c r="K53" s="8"/>
      <c r="L53" s="8"/>
      <c r="M53" s="8"/>
    </row>
    <row r="54" spans="2:13" s="9" customFormat="1" ht="42.75" customHeight="1" outlineLevel="1" x14ac:dyDescent="0.25">
      <c r="B54" s="13"/>
      <c r="C54" s="42" t="s">
        <v>18</v>
      </c>
      <c r="D54" s="6"/>
      <c r="E54" s="7"/>
      <c r="F54" s="8"/>
      <c r="G54" s="8"/>
      <c r="H54" s="8"/>
      <c r="I54" s="8"/>
      <c r="J54" s="8"/>
      <c r="K54" s="8"/>
      <c r="L54" s="8"/>
      <c r="M54" s="8"/>
    </row>
    <row r="55" spans="2:13" s="9" customFormat="1" ht="48.75" customHeight="1" outlineLevel="1" x14ac:dyDescent="0.25">
      <c r="B55" s="13"/>
      <c r="C55" s="42" t="s">
        <v>19</v>
      </c>
      <c r="D55" s="6"/>
      <c r="E55" s="7"/>
      <c r="F55" s="8"/>
      <c r="G55" s="8"/>
      <c r="H55" s="8"/>
      <c r="I55" s="8"/>
      <c r="J55" s="8"/>
      <c r="K55" s="8"/>
      <c r="L55" s="8"/>
      <c r="M55" s="8"/>
    </row>
    <row r="56" spans="2:13" s="9" customFormat="1" ht="39" customHeight="1" outlineLevel="1" x14ac:dyDescent="0.25">
      <c r="B56" s="13"/>
      <c r="C56" s="45" t="s">
        <v>20</v>
      </c>
      <c r="D56" s="6"/>
      <c r="E56" s="7"/>
      <c r="F56" s="8"/>
      <c r="G56" s="8"/>
      <c r="H56" s="8"/>
      <c r="I56" s="8"/>
      <c r="J56" s="8"/>
      <c r="K56" s="8"/>
      <c r="L56" s="8"/>
      <c r="M56" s="8"/>
    </row>
    <row r="57" spans="2:13" s="9" customFormat="1" ht="42.75" customHeight="1" outlineLevel="1" x14ac:dyDescent="0.25">
      <c r="B57" s="13"/>
      <c r="C57" s="45" t="s">
        <v>21</v>
      </c>
      <c r="D57" s="6"/>
      <c r="E57" s="7"/>
      <c r="F57" s="8"/>
      <c r="G57" s="8"/>
      <c r="H57" s="8"/>
      <c r="I57" s="8"/>
      <c r="J57" s="8"/>
      <c r="K57" s="8"/>
      <c r="L57" s="8"/>
      <c r="M57" s="8"/>
    </row>
    <row r="58" spans="2:13" s="9" customFormat="1" ht="37.5" customHeight="1" outlineLevel="1" x14ac:dyDescent="0.25">
      <c r="B58" s="13"/>
      <c r="C58" s="45" t="s">
        <v>22</v>
      </c>
      <c r="D58" s="6"/>
      <c r="E58" s="7"/>
      <c r="F58" s="8"/>
      <c r="G58" s="8"/>
      <c r="H58" s="8"/>
      <c r="I58" s="8"/>
      <c r="J58" s="8"/>
      <c r="K58" s="8"/>
      <c r="L58" s="8"/>
      <c r="M58" s="8"/>
    </row>
    <row r="59" spans="2:13" s="9" customFormat="1" ht="65.25" customHeight="1" outlineLevel="1" x14ac:dyDescent="0.25">
      <c r="B59" s="13"/>
      <c r="C59" s="45" t="s">
        <v>23</v>
      </c>
      <c r="D59" s="6"/>
      <c r="E59" s="7"/>
      <c r="F59" s="8"/>
      <c r="G59" s="8"/>
      <c r="H59" s="8"/>
      <c r="I59" s="8"/>
      <c r="J59" s="8"/>
      <c r="K59" s="8"/>
      <c r="L59" s="8"/>
      <c r="M59" s="8"/>
    </row>
    <row r="60" spans="2:13" s="9" customFormat="1" ht="72.75" customHeight="1" outlineLevel="1" x14ac:dyDescent="0.25">
      <c r="B60" s="13"/>
      <c r="C60" s="44" t="s">
        <v>129</v>
      </c>
      <c r="D60" s="6"/>
      <c r="E60" s="7"/>
      <c r="F60" s="8"/>
      <c r="G60" s="8"/>
      <c r="H60" s="8"/>
      <c r="I60" s="8"/>
      <c r="J60" s="8"/>
      <c r="K60" s="8"/>
      <c r="L60" s="8"/>
      <c r="M60" s="8"/>
    </row>
    <row r="61" spans="2:13" s="9" customFormat="1" x14ac:dyDescent="0.25">
      <c r="B61" s="14">
        <v>7</v>
      </c>
      <c r="C61" s="57" t="s">
        <v>24</v>
      </c>
      <c r="D61" s="3"/>
      <c r="E61" s="4">
        <v>0.05</v>
      </c>
      <c r="F61" s="5">
        <f>SUMPRODUCT($D62:$D67,F62:F67)/SUM($D62:$D67)*$E61/2</f>
        <v>0</v>
      </c>
      <c r="G61" s="5"/>
      <c r="H61" s="5">
        <f>SUMPRODUCT($D62:$D67,H62:H67)/SUM($D62:$D67)*$E61/2</f>
        <v>0</v>
      </c>
      <c r="I61" s="5"/>
      <c r="J61" s="5">
        <f>SUMPRODUCT($D62:$D67,J62:J67)/SUM($D62:$D67)*$E61/2</f>
        <v>0</v>
      </c>
      <c r="K61" s="5"/>
      <c r="L61" s="5">
        <f>SUMPRODUCT($D62:$D67,L62:L67)/SUM($D62:$D67)*$E61/2</f>
        <v>0</v>
      </c>
      <c r="M61" s="5"/>
    </row>
    <row r="62" spans="2:13" s="9" customFormat="1" ht="11.25" customHeight="1" outlineLevel="1" x14ac:dyDescent="0.25">
      <c r="B62" s="13"/>
      <c r="C62" s="42" t="s">
        <v>25</v>
      </c>
      <c r="D62" s="6">
        <v>2</v>
      </c>
      <c r="E62" s="7"/>
      <c r="F62" s="8">
        <v>0</v>
      </c>
      <c r="G62" s="8"/>
      <c r="H62" s="8">
        <v>0</v>
      </c>
      <c r="I62" s="8"/>
      <c r="J62" s="8">
        <v>0</v>
      </c>
      <c r="K62" s="8"/>
      <c r="L62" s="8">
        <v>0</v>
      </c>
      <c r="M62" s="8"/>
    </row>
    <row r="63" spans="2:13" s="9" customFormat="1" ht="26.25" customHeight="1" outlineLevel="1" x14ac:dyDescent="0.25">
      <c r="B63" s="13"/>
      <c r="C63" s="45" t="s">
        <v>26</v>
      </c>
      <c r="D63" s="6"/>
      <c r="E63" s="7"/>
      <c r="F63" s="8"/>
      <c r="G63" s="8"/>
      <c r="H63" s="8"/>
      <c r="I63" s="8"/>
      <c r="J63" s="8"/>
      <c r="K63" s="8"/>
      <c r="L63" s="8"/>
      <c r="M63" s="8"/>
    </row>
    <row r="64" spans="2:13" s="9" customFormat="1" ht="21" customHeight="1" outlineLevel="1" x14ac:dyDescent="0.25">
      <c r="B64" s="13"/>
      <c r="C64" s="45" t="s">
        <v>27</v>
      </c>
      <c r="D64" s="6"/>
      <c r="E64" s="7"/>
      <c r="F64" s="8"/>
      <c r="G64" s="8"/>
      <c r="H64" s="8"/>
      <c r="I64" s="8"/>
      <c r="J64" s="8"/>
      <c r="K64" s="8"/>
      <c r="L64" s="8"/>
      <c r="M64" s="8"/>
    </row>
    <row r="65" spans="2:13" s="9" customFormat="1" ht="41.25" customHeight="1" outlineLevel="1" x14ac:dyDescent="0.25">
      <c r="B65" s="13"/>
      <c r="C65" s="45" t="s">
        <v>28</v>
      </c>
      <c r="D65" s="6"/>
      <c r="E65" s="7"/>
      <c r="F65" s="8"/>
      <c r="G65" s="8"/>
      <c r="H65" s="8"/>
      <c r="I65" s="8"/>
      <c r="J65" s="8"/>
      <c r="K65" s="8"/>
      <c r="L65" s="8"/>
      <c r="M65" s="8"/>
    </row>
    <row r="66" spans="2:13" s="9" customFormat="1" ht="46.5" customHeight="1" outlineLevel="1" x14ac:dyDescent="0.25">
      <c r="B66" s="13"/>
      <c r="C66" s="45" t="s">
        <v>29</v>
      </c>
      <c r="D66" s="6"/>
      <c r="E66" s="7"/>
      <c r="F66" s="8"/>
      <c r="G66" s="8"/>
      <c r="H66" s="8"/>
      <c r="I66" s="8"/>
      <c r="J66" s="8"/>
      <c r="K66" s="8"/>
      <c r="L66" s="8"/>
      <c r="M66" s="8"/>
    </row>
    <row r="67" spans="2:13" s="9" customFormat="1" ht="54.75" customHeight="1" outlineLevel="1" x14ac:dyDescent="0.25">
      <c r="B67" s="13"/>
      <c r="C67" s="45" t="s">
        <v>30</v>
      </c>
      <c r="D67" s="6"/>
      <c r="E67" s="7"/>
      <c r="F67" s="8"/>
      <c r="G67" s="8"/>
      <c r="H67" s="8"/>
      <c r="I67" s="8"/>
      <c r="J67" s="8"/>
      <c r="K67" s="8"/>
      <c r="L67" s="8"/>
      <c r="M67" s="8"/>
    </row>
    <row r="68" spans="2:13" s="9" customFormat="1" ht="18.75" x14ac:dyDescent="0.25">
      <c r="B68" s="14">
        <v>8</v>
      </c>
      <c r="C68" s="56" t="s">
        <v>31</v>
      </c>
      <c r="D68" s="3"/>
      <c r="E68" s="4">
        <v>0.08</v>
      </c>
      <c r="F68" s="5">
        <f>SUMPRODUCT($D69:$D81,F69:F81)/SUM($D69:$D81)*$E68/2</f>
        <v>0</v>
      </c>
      <c r="G68" s="5"/>
      <c r="H68" s="5">
        <f>SUMPRODUCT($D69:$D81,H69:H81)/SUM($D69:$D81)*$E68/2</f>
        <v>0</v>
      </c>
      <c r="I68" s="5"/>
      <c r="J68" s="5">
        <f>SUMPRODUCT($D69:$D81,J69:J81)/SUM($D69:$D81)*$E68/2</f>
        <v>0</v>
      </c>
      <c r="K68" s="5"/>
      <c r="L68" s="5">
        <f>SUMPRODUCT($D69:$D81,L69:L81)/SUM($D69:$D81)*$E68/2</f>
        <v>0</v>
      </c>
      <c r="M68" s="5"/>
    </row>
    <row r="69" spans="2:13" s="9" customFormat="1" ht="39" customHeight="1" outlineLevel="1" x14ac:dyDescent="0.25">
      <c r="B69" s="13"/>
      <c r="C69" s="42" t="s">
        <v>32</v>
      </c>
      <c r="D69" s="6">
        <v>2</v>
      </c>
      <c r="E69" s="7"/>
      <c r="F69" s="8">
        <v>0</v>
      </c>
      <c r="G69" s="8"/>
      <c r="H69" s="8">
        <v>0</v>
      </c>
      <c r="I69" s="8"/>
      <c r="J69" s="8">
        <v>0</v>
      </c>
      <c r="K69" s="8"/>
      <c r="L69" s="8">
        <v>0</v>
      </c>
      <c r="M69" s="8"/>
    </row>
    <row r="70" spans="2:13" s="9" customFormat="1" ht="28.5" customHeight="1" outlineLevel="1" x14ac:dyDescent="0.25">
      <c r="B70" s="13"/>
      <c r="C70" s="42" t="s">
        <v>33</v>
      </c>
      <c r="D70" s="6">
        <v>2</v>
      </c>
      <c r="E70" s="7"/>
      <c r="F70" s="8">
        <v>0</v>
      </c>
      <c r="G70" s="8"/>
      <c r="H70" s="8">
        <v>0</v>
      </c>
      <c r="I70" s="8"/>
      <c r="J70" s="8">
        <v>0</v>
      </c>
      <c r="K70" s="8"/>
      <c r="L70" s="8">
        <v>0</v>
      </c>
      <c r="M70" s="8"/>
    </row>
    <row r="71" spans="2:13" s="9" customFormat="1" ht="30" customHeight="1" outlineLevel="1" x14ac:dyDescent="0.25">
      <c r="B71" s="13"/>
      <c r="C71" s="42" t="s">
        <v>34</v>
      </c>
      <c r="D71" s="6"/>
      <c r="E71" s="7"/>
      <c r="F71" s="8"/>
      <c r="G71" s="8"/>
      <c r="H71" s="8"/>
      <c r="I71" s="8"/>
      <c r="J71" s="8"/>
      <c r="K71" s="8"/>
      <c r="L71" s="8"/>
      <c r="M71" s="8"/>
    </row>
    <row r="72" spans="2:13" s="9" customFormat="1" ht="26.25" customHeight="1" outlineLevel="1" x14ac:dyDescent="0.25">
      <c r="B72" s="13"/>
      <c r="C72" s="42" t="s">
        <v>35</v>
      </c>
      <c r="D72" s="6"/>
      <c r="E72" s="7"/>
      <c r="F72" s="8"/>
      <c r="G72" s="8"/>
      <c r="H72" s="8"/>
      <c r="I72" s="8"/>
      <c r="J72" s="8"/>
      <c r="K72" s="8"/>
      <c r="L72" s="8"/>
      <c r="M72" s="8"/>
    </row>
    <row r="73" spans="2:13" s="9" customFormat="1" ht="33.75" customHeight="1" outlineLevel="1" x14ac:dyDescent="0.25">
      <c r="B73" s="13"/>
      <c r="C73" s="42" t="s">
        <v>36</v>
      </c>
      <c r="D73" s="6"/>
      <c r="E73" s="7"/>
      <c r="F73" s="8"/>
      <c r="G73" s="8"/>
      <c r="H73" s="8"/>
      <c r="I73" s="8"/>
      <c r="J73" s="8"/>
      <c r="K73" s="8"/>
      <c r="L73" s="8"/>
      <c r="M73" s="8"/>
    </row>
    <row r="74" spans="2:13" s="9" customFormat="1" ht="39" customHeight="1" outlineLevel="1" x14ac:dyDescent="0.25">
      <c r="B74" s="13"/>
      <c r="C74" s="42" t="s">
        <v>37</v>
      </c>
      <c r="D74" s="6"/>
      <c r="E74" s="7"/>
      <c r="F74" s="8"/>
      <c r="G74" s="8"/>
      <c r="H74" s="8"/>
      <c r="I74" s="8"/>
      <c r="J74" s="8"/>
      <c r="K74" s="8"/>
      <c r="L74" s="8"/>
      <c r="M74" s="8"/>
    </row>
    <row r="75" spans="2:13" s="9" customFormat="1" ht="41.25" customHeight="1" outlineLevel="1" x14ac:dyDescent="0.25">
      <c r="B75" s="13"/>
      <c r="C75" s="45" t="s">
        <v>38</v>
      </c>
      <c r="D75" s="6"/>
      <c r="E75" s="7"/>
      <c r="F75" s="8"/>
      <c r="G75" s="8"/>
      <c r="H75" s="8"/>
      <c r="I75" s="8"/>
      <c r="J75" s="8"/>
      <c r="K75" s="8"/>
      <c r="L75" s="8"/>
      <c r="M75" s="8"/>
    </row>
    <row r="76" spans="2:13" s="9" customFormat="1" ht="30" customHeight="1" outlineLevel="1" x14ac:dyDescent="0.25">
      <c r="B76" s="13"/>
      <c r="C76" s="45" t="s">
        <v>39</v>
      </c>
      <c r="D76" s="6"/>
      <c r="E76" s="7"/>
      <c r="F76" s="8"/>
      <c r="G76" s="8"/>
      <c r="H76" s="8"/>
      <c r="I76" s="8"/>
      <c r="J76" s="8"/>
      <c r="K76" s="8"/>
      <c r="L76" s="8"/>
      <c r="M76" s="8"/>
    </row>
    <row r="77" spans="2:13" s="9" customFormat="1" ht="48.75" customHeight="1" outlineLevel="1" x14ac:dyDescent="0.25">
      <c r="B77" s="13"/>
      <c r="C77" s="42" t="s">
        <v>40</v>
      </c>
      <c r="D77" s="6"/>
      <c r="E77" s="7"/>
      <c r="F77" s="8"/>
      <c r="G77" s="8"/>
      <c r="H77" s="8"/>
      <c r="I77" s="8"/>
      <c r="J77" s="8"/>
      <c r="K77" s="8"/>
      <c r="L77" s="8"/>
      <c r="M77" s="8"/>
    </row>
    <row r="78" spans="2:13" s="9" customFormat="1" ht="32.25" customHeight="1" outlineLevel="1" x14ac:dyDescent="0.25">
      <c r="B78" s="13"/>
      <c r="C78" s="45" t="s">
        <v>41</v>
      </c>
      <c r="D78" s="6">
        <v>2</v>
      </c>
      <c r="E78" s="7"/>
      <c r="F78" s="8">
        <v>0</v>
      </c>
      <c r="G78" s="8"/>
      <c r="H78" s="8">
        <v>0</v>
      </c>
      <c r="I78" s="8"/>
      <c r="J78" s="8">
        <v>0</v>
      </c>
      <c r="K78" s="8"/>
      <c r="L78" s="8">
        <v>0</v>
      </c>
      <c r="M78" s="8"/>
    </row>
    <row r="79" spans="2:13" s="9" customFormat="1" ht="35.25" customHeight="1" outlineLevel="1" x14ac:dyDescent="0.25">
      <c r="B79" s="13"/>
      <c r="C79" s="45" t="s">
        <v>42</v>
      </c>
      <c r="D79" s="6">
        <v>2</v>
      </c>
      <c r="E79" s="7"/>
      <c r="F79" s="8">
        <v>0</v>
      </c>
      <c r="G79" s="8"/>
      <c r="H79" s="8">
        <v>0</v>
      </c>
      <c r="I79" s="8"/>
      <c r="J79" s="8">
        <v>0</v>
      </c>
      <c r="K79" s="8"/>
      <c r="L79" s="8">
        <v>0</v>
      </c>
      <c r="M79" s="8"/>
    </row>
    <row r="80" spans="2:13" s="9" customFormat="1" ht="32.25" customHeight="1" outlineLevel="1" x14ac:dyDescent="0.25">
      <c r="B80" s="13"/>
      <c r="C80" s="45" t="s">
        <v>43</v>
      </c>
      <c r="D80" s="6">
        <v>2</v>
      </c>
      <c r="E80" s="7"/>
      <c r="F80" s="8">
        <v>0</v>
      </c>
      <c r="G80" s="8"/>
      <c r="H80" s="8">
        <v>0</v>
      </c>
      <c r="I80" s="8"/>
      <c r="J80" s="8">
        <v>0</v>
      </c>
      <c r="K80" s="8"/>
      <c r="L80" s="8">
        <v>0</v>
      </c>
      <c r="M80" s="8"/>
    </row>
    <row r="81" spans="2:13" s="9" customFormat="1" ht="39.75" customHeight="1" outlineLevel="1" x14ac:dyDescent="0.25">
      <c r="B81" s="13"/>
      <c r="C81" s="45" t="s">
        <v>44</v>
      </c>
      <c r="D81" s="6">
        <v>2</v>
      </c>
      <c r="E81" s="7"/>
      <c r="F81" s="8">
        <v>0</v>
      </c>
      <c r="G81" s="8"/>
      <c r="H81" s="8">
        <v>0</v>
      </c>
      <c r="I81" s="8"/>
      <c r="J81" s="8">
        <v>0</v>
      </c>
      <c r="K81" s="8"/>
      <c r="L81" s="8">
        <v>0</v>
      </c>
      <c r="M81" s="8"/>
    </row>
    <row r="82" spans="2:13" s="9" customFormat="1" x14ac:dyDescent="0.25">
      <c r="B82" s="14">
        <v>9</v>
      </c>
      <c r="C82" s="57" t="s">
        <v>45</v>
      </c>
      <c r="D82" s="3"/>
      <c r="E82" s="4">
        <v>0.15</v>
      </c>
      <c r="F82" s="5">
        <f>SUMPRODUCT($D83:$D93,F83:F93)/SUM($D83:$D93)*$E82/2</f>
        <v>0</v>
      </c>
      <c r="G82" s="5"/>
      <c r="H82" s="5">
        <f>SUMPRODUCT($D83:$D93,H83:H93)/SUM($D83:$D93)*$E82/2</f>
        <v>0</v>
      </c>
      <c r="I82" s="5"/>
      <c r="J82" s="5">
        <f>SUMPRODUCT($D83:$D93,J83:J93)/SUM($D83:$D93)*$E82/2</f>
        <v>0</v>
      </c>
      <c r="K82" s="5"/>
      <c r="L82" s="5">
        <f>SUMPRODUCT($D83:$D93,L83:L93)/SUM($D83:$D93)*$E82/2</f>
        <v>0</v>
      </c>
      <c r="M82" s="5"/>
    </row>
    <row r="83" spans="2:13" s="9" customFormat="1" ht="31.5" customHeight="1" outlineLevel="1" x14ac:dyDescent="0.25">
      <c r="B83" s="13"/>
      <c r="C83" s="46" t="s">
        <v>46</v>
      </c>
      <c r="D83" s="6">
        <v>2</v>
      </c>
      <c r="E83" s="7"/>
      <c r="F83" s="8">
        <v>0</v>
      </c>
      <c r="G83" s="8"/>
      <c r="H83" s="8">
        <v>0</v>
      </c>
      <c r="I83" s="8"/>
      <c r="J83" s="8">
        <v>0</v>
      </c>
      <c r="K83" s="8"/>
      <c r="L83" s="8">
        <v>0</v>
      </c>
      <c r="M83" s="8"/>
    </row>
    <row r="84" spans="2:13" s="9" customFormat="1" ht="27.75" customHeight="1" outlineLevel="1" x14ac:dyDescent="0.25">
      <c r="B84" s="13"/>
      <c r="C84" s="46" t="s">
        <v>47</v>
      </c>
      <c r="D84" s="6"/>
      <c r="E84" s="7"/>
      <c r="F84" s="8"/>
      <c r="G84" s="8"/>
      <c r="H84" s="8"/>
      <c r="I84" s="8"/>
      <c r="J84" s="8"/>
      <c r="K84" s="8"/>
      <c r="L84" s="8"/>
      <c r="M84" s="8"/>
    </row>
    <row r="85" spans="2:13" s="9" customFormat="1" ht="27.75" customHeight="1" outlineLevel="1" x14ac:dyDescent="0.25">
      <c r="B85" s="13"/>
      <c r="C85" s="46" t="s">
        <v>48</v>
      </c>
      <c r="D85" s="6"/>
      <c r="E85" s="7"/>
      <c r="F85" s="8"/>
      <c r="G85" s="8"/>
      <c r="H85" s="8"/>
      <c r="I85" s="8"/>
      <c r="J85" s="8"/>
      <c r="K85" s="8"/>
      <c r="L85" s="8"/>
      <c r="M85" s="8"/>
    </row>
    <row r="86" spans="2:13" s="9" customFormat="1" ht="32.25" customHeight="1" outlineLevel="1" x14ac:dyDescent="0.25">
      <c r="B86" s="13"/>
      <c r="C86" s="46" t="s">
        <v>49</v>
      </c>
      <c r="D86" s="6"/>
      <c r="E86" s="7"/>
      <c r="F86" s="8"/>
      <c r="G86" s="8"/>
      <c r="H86" s="8"/>
      <c r="I86" s="8"/>
      <c r="J86" s="8"/>
      <c r="K86" s="8"/>
      <c r="L86" s="8"/>
      <c r="M86" s="8"/>
    </row>
    <row r="87" spans="2:13" s="9" customFormat="1" ht="31.5" customHeight="1" outlineLevel="1" x14ac:dyDescent="0.25">
      <c r="B87" s="13"/>
      <c r="C87" s="46" t="s">
        <v>50</v>
      </c>
      <c r="D87" s="6"/>
      <c r="E87" s="7"/>
      <c r="F87" s="8"/>
      <c r="G87" s="8"/>
      <c r="H87" s="8"/>
      <c r="I87" s="8"/>
      <c r="J87" s="8"/>
      <c r="K87" s="8"/>
      <c r="L87" s="8"/>
      <c r="M87" s="8"/>
    </row>
    <row r="88" spans="2:13" s="9" customFormat="1" ht="57.75" customHeight="1" outlineLevel="1" x14ac:dyDescent="0.25">
      <c r="B88" s="13"/>
      <c r="C88" s="46" t="s">
        <v>51</v>
      </c>
      <c r="D88" s="6"/>
      <c r="E88" s="7"/>
      <c r="F88" s="8"/>
      <c r="G88" s="8"/>
      <c r="H88" s="8"/>
      <c r="I88" s="8"/>
      <c r="J88" s="8"/>
      <c r="K88" s="8"/>
      <c r="L88" s="8"/>
      <c r="M88" s="8"/>
    </row>
    <row r="89" spans="2:13" s="9" customFormat="1" ht="39.75" customHeight="1" outlineLevel="1" x14ac:dyDescent="0.25">
      <c r="B89" s="13"/>
      <c r="C89" s="42" t="s">
        <v>52</v>
      </c>
      <c r="D89" s="6"/>
      <c r="E89" s="7"/>
      <c r="F89" s="8"/>
      <c r="G89" s="8"/>
      <c r="H89" s="8"/>
      <c r="I89" s="8"/>
      <c r="J89" s="8"/>
      <c r="K89" s="8"/>
      <c r="L89" s="8"/>
      <c r="M89" s="8"/>
    </row>
    <row r="90" spans="2:13" s="9" customFormat="1" ht="47.25" customHeight="1" outlineLevel="1" x14ac:dyDescent="0.25">
      <c r="B90" s="13"/>
      <c r="C90" s="42" t="s">
        <v>53</v>
      </c>
      <c r="D90" s="6"/>
      <c r="E90" s="7"/>
      <c r="F90" s="8"/>
      <c r="G90" s="8"/>
      <c r="H90" s="8"/>
      <c r="I90" s="8"/>
      <c r="J90" s="8"/>
      <c r="K90" s="8"/>
      <c r="L90" s="8"/>
      <c r="M90" s="8"/>
    </row>
    <row r="91" spans="2:13" s="9" customFormat="1" ht="41.25" customHeight="1" outlineLevel="1" x14ac:dyDescent="0.25">
      <c r="B91" s="13"/>
      <c r="C91" s="42" t="s">
        <v>54</v>
      </c>
      <c r="D91" s="6"/>
      <c r="E91" s="7"/>
      <c r="F91" s="8"/>
      <c r="G91" s="8"/>
      <c r="H91" s="8"/>
      <c r="I91" s="8"/>
      <c r="J91" s="8"/>
      <c r="K91" s="8"/>
      <c r="L91" s="8"/>
      <c r="M91" s="8"/>
    </row>
    <row r="92" spans="2:13" s="9" customFormat="1" ht="41.25" customHeight="1" outlineLevel="1" x14ac:dyDescent="0.25">
      <c r="B92" s="13"/>
      <c r="C92" s="42" t="s">
        <v>55</v>
      </c>
      <c r="D92" s="6">
        <v>2</v>
      </c>
      <c r="E92" s="7"/>
      <c r="F92" s="8">
        <v>0</v>
      </c>
      <c r="G92" s="8"/>
      <c r="H92" s="8">
        <v>0</v>
      </c>
      <c r="I92" s="8"/>
      <c r="J92" s="8">
        <v>0</v>
      </c>
      <c r="K92" s="8"/>
      <c r="L92" s="8">
        <v>0</v>
      </c>
      <c r="M92" s="8"/>
    </row>
    <row r="93" spans="2:13" s="9" customFormat="1" ht="30" customHeight="1" outlineLevel="1" x14ac:dyDescent="0.25">
      <c r="B93" s="13"/>
      <c r="C93" s="42" t="s">
        <v>56</v>
      </c>
      <c r="D93" s="6"/>
      <c r="E93" s="7"/>
      <c r="F93" s="8"/>
      <c r="G93" s="8"/>
      <c r="H93" s="8"/>
      <c r="I93" s="8"/>
      <c r="J93" s="8"/>
      <c r="K93" s="8"/>
      <c r="L93" s="8"/>
      <c r="M93" s="8"/>
    </row>
    <row r="94" spans="2:13" s="9" customFormat="1" x14ac:dyDescent="0.25">
      <c r="B94" s="14">
        <v>10</v>
      </c>
      <c r="C94" s="57" t="s">
        <v>57</v>
      </c>
      <c r="D94" s="3"/>
      <c r="E94" s="4">
        <v>7.0000000000000007E-2</v>
      </c>
      <c r="F94" s="5">
        <f>SUMPRODUCT($D95:$D97,F95:F97)/SUM($D95:$D97)*$E94/2</f>
        <v>0</v>
      </c>
      <c r="G94" s="5"/>
      <c r="H94" s="5">
        <f>SUMPRODUCT($D95:$D97,H95:H97)/SUM($D95:$D97)*$E94/2</f>
        <v>0</v>
      </c>
      <c r="I94" s="5"/>
      <c r="J94" s="5">
        <f>SUMPRODUCT($D95:$D97,J95:J97)/SUM($D95:$D97)*$E94/2</f>
        <v>0</v>
      </c>
      <c r="K94" s="5"/>
      <c r="L94" s="5">
        <f>SUMPRODUCT($D95:$D97,L95:L97)/SUM($D95:$D97)*$E94/2</f>
        <v>0</v>
      </c>
      <c r="M94" s="5"/>
    </row>
    <row r="95" spans="2:13" s="9" customFormat="1" ht="31.5" customHeight="1" outlineLevel="1" x14ac:dyDescent="0.25">
      <c r="B95" s="13"/>
      <c r="C95" s="42" t="s">
        <v>130</v>
      </c>
      <c r="D95" s="6">
        <v>2</v>
      </c>
      <c r="E95" s="7"/>
      <c r="F95" s="8">
        <v>0</v>
      </c>
      <c r="G95" s="8"/>
      <c r="H95" s="8">
        <v>0</v>
      </c>
      <c r="I95" s="8"/>
      <c r="J95" s="8">
        <v>0</v>
      </c>
      <c r="K95" s="8"/>
      <c r="L95" s="8">
        <v>0</v>
      </c>
      <c r="M95" s="8"/>
    </row>
    <row r="96" spans="2:13" s="9" customFormat="1" ht="27.75" customHeight="1" outlineLevel="1" x14ac:dyDescent="0.25">
      <c r="B96" s="13"/>
      <c r="C96" s="42" t="s">
        <v>131</v>
      </c>
      <c r="D96" s="6">
        <v>2</v>
      </c>
      <c r="E96" s="7"/>
      <c r="F96" s="8">
        <v>0</v>
      </c>
      <c r="G96" s="8"/>
      <c r="H96" s="8">
        <v>0</v>
      </c>
      <c r="I96" s="8"/>
      <c r="J96" s="8">
        <v>0</v>
      </c>
      <c r="K96" s="8"/>
      <c r="L96" s="8">
        <v>0</v>
      </c>
      <c r="M96" s="8"/>
    </row>
    <row r="97" spans="1:13" s="9" customFormat="1" ht="24" customHeight="1" outlineLevel="1" x14ac:dyDescent="0.25">
      <c r="B97" s="13"/>
      <c r="C97" s="42" t="s">
        <v>132</v>
      </c>
      <c r="D97" s="6">
        <v>2</v>
      </c>
      <c r="E97" s="7"/>
      <c r="F97" s="8">
        <v>0</v>
      </c>
      <c r="G97" s="8"/>
      <c r="H97" s="8">
        <v>0</v>
      </c>
      <c r="I97" s="8"/>
      <c r="J97" s="8">
        <v>0</v>
      </c>
      <c r="K97" s="8"/>
      <c r="L97" s="8">
        <v>0</v>
      </c>
      <c r="M97" s="8"/>
    </row>
    <row r="98" spans="1:13" s="9" customFormat="1" ht="18.75" x14ac:dyDescent="0.25">
      <c r="B98" s="14">
        <v>11</v>
      </c>
      <c r="C98" s="56" t="s">
        <v>58</v>
      </c>
      <c r="D98" s="3"/>
      <c r="E98" s="4">
        <v>0.05</v>
      </c>
      <c r="F98" s="5">
        <f>SUMPRODUCT($D99:$D100,F99:F100)/SUM($D99:$D100)*$E98/2</f>
        <v>0</v>
      </c>
      <c r="G98" s="5"/>
      <c r="H98" s="5">
        <f>SUMPRODUCT($D99:$D100,H99:H100)/SUM($D99:$D100)*$E98/2</f>
        <v>0</v>
      </c>
      <c r="I98" s="5"/>
      <c r="J98" s="5">
        <f>SUMPRODUCT($D99:$D100,J99:J100)/SUM($D99:$D100)*$E98/2</f>
        <v>0</v>
      </c>
      <c r="K98" s="5"/>
      <c r="L98" s="5">
        <f>SUMPRODUCT($D99:$D100,L99:L100)/SUM($D99:$D100)*$E98/2</f>
        <v>0</v>
      </c>
      <c r="M98" s="5"/>
    </row>
    <row r="99" spans="1:13" s="9" customFormat="1" ht="30" customHeight="1" outlineLevel="1" x14ac:dyDescent="0.25">
      <c r="B99" s="13"/>
      <c r="C99" s="46" t="s">
        <v>59</v>
      </c>
      <c r="D99" s="6">
        <v>2</v>
      </c>
      <c r="E99" s="7"/>
      <c r="F99" s="8">
        <v>0</v>
      </c>
      <c r="G99" s="8"/>
      <c r="H99" s="8">
        <v>0</v>
      </c>
      <c r="I99" s="8"/>
      <c r="J99" s="8">
        <v>0</v>
      </c>
      <c r="K99" s="8"/>
      <c r="L99" s="8">
        <v>0</v>
      </c>
      <c r="M99" s="8"/>
    </row>
    <row r="100" spans="1:13" s="9" customFormat="1" ht="24" customHeight="1" outlineLevel="1" x14ac:dyDescent="0.25">
      <c r="B100" s="13"/>
      <c r="C100" s="46" t="s">
        <v>60</v>
      </c>
      <c r="D100" s="6">
        <v>2</v>
      </c>
      <c r="E100" s="7"/>
      <c r="F100" s="8">
        <v>0</v>
      </c>
      <c r="G100" s="8"/>
      <c r="H100" s="8">
        <v>0</v>
      </c>
      <c r="I100" s="8"/>
      <c r="J100" s="8">
        <v>0</v>
      </c>
      <c r="K100" s="8"/>
      <c r="L100" s="8">
        <v>0</v>
      </c>
      <c r="M100" s="8"/>
    </row>
    <row r="101" spans="1:13" s="9" customFormat="1" ht="18.75" x14ac:dyDescent="0.25">
      <c r="B101" s="14">
        <v>12</v>
      </c>
      <c r="C101" s="56" t="s">
        <v>61</v>
      </c>
      <c r="D101" s="3"/>
      <c r="E101" s="4">
        <v>0.05</v>
      </c>
      <c r="F101" s="5">
        <f>SUMPRODUCT($D102:$D102,F102:F102)/SUM($D102:$D102)*$E101/2</f>
        <v>0</v>
      </c>
      <c r="G101" s="5"/>
      <c r="H101" s="5">
        <f>SUMPRODUCT($D102:$D102,H102:H102)/SUM($D102:$D102)*$E101/2</f>
        <v>0</v>
      </c>
      <c r="I101" s="5"/>
      <c r="J101" s="5">
        <f>SUMPRODUCT($D102:$D102,J102:J102)/SUM($D102:$D102)*$E101/2</f>
        <v>0</v>
      </c>
      <c r="K101" s="5"/>
      <c r="L101" s="5">
        <f>SUMPRODUCT($D102:$D102,L102:L102)/SUM($D102:$D102)*$E101/2</f>
        <v>0</v>
      </c>
      <c r="M101" s="5"/>
    </row>
    <row r="102" spans="1:13" s="9" customFormat="1" ht="33.75" customHeight="1" outlineLevel="1" x14ac:dyDescent="0.25">
      <c r="B102" s="13"/>
      <c r="C102" s="46" t="s">
        <v>62</v>
      </c>
      <c r="D102" s="6">
        <v>2</v>
      </c>
      <c r="E102" s="7"/>
      <c r="F102" s="8">
        <v>0</v>
      </c>
      <c r="G102" s="8"/>
      <c r="H102" s="8">
        <v>0</v>
      </c>
      <c r="I102" s="8"/>
      <c r="J102" s="8">
        <v>0</v>
      </c>
      <c r="K102" s="8"/>
      <c r="L102" s="8">
        <v>0</v>
      </c>
      <c r="M102" s="8"/>
    </row>
    <row r="103" spans="1:13" s="9" customFormat="1" ht="24" customHeight="1" x14ac:dyDescent="0.25">
      <c r="B103" s="14">
        <v>13</v>
      </c>
      <c r="C103" s="56" t="s">
        <v>63</v>
      </c>
      <c r="D103" s="3"/>
      <c r="E103" s="4">
        <v>0.05</v>
      </c>
      <c r="F103" s="5">
        <f>SUMPRODUCT($D104:$D104,F104:F104)/SUM($D104:$D104)*$E103/2</f>
        <v>0</v>
      </c>
      <c r="G103" s="5"/>
      <c r="H103" s="5">
        <f>SUMPRODUCT($D104:$D104,H104:H104)/SUM($D104:$D104)*$E103/2</f>
        <v>0</v>
      </c>
      <c r="I103" s="5"/>
      <c r="J103" s="5">
        <f>SUMPRODUCT($D104:$D104,J104:J104)/SUM($D104:$D104)*$E103/2</f>
        <v>0</v>
      </c>
      <c r="K103" s="5"/>
      <c r="L103" s="5">
        <f>SUMPRODUCT($D104:$D104,L104:L104)/SUM($D104:$D104)*$E103/2</f>
        <v>0</v>
      </c>
      <c r="M103" s="5"/>
    </row>
    <row r="104" spans="1:13" s="9" customFormat="1" ht="35.25" customHeight="1" outlineLevel="1" x14ac:dyDescent="0.25">
      <c r="B104" s="13"/>
      <c r="C104" s="42" t="s">
        <v>64</v>
      </c>
      <c r="D104" s="6">
        <v>2</v>
      </c>
      <c r="E104" s="7"/>
      <c r="F104" s="8">
        <v>0</v>
      </c>
      <c r="G104" s="8"/>
      <c r="H104" s="8">
        <v>0</v>
      </c>
      <c r="I104" s="8"/>
      <c r="J104" s="8">
        <v>0</v>
      </c>
      <c r="K104" s="8"/>
      <c r="L104" s="8">
        <v>0</v>
      </c>
      <c r="M104" s="8"/>
    </row>
    <row r="105" spans="1:13" s="9" customFormat="1" ht="30" customHeight="1" outlineLevel="1" x14ac:dyDescent="0.25">
      <c r="B105" s="13"/>
      <c r="C105" s="42" t="s">
        <v>65</v>
      </c>
      <c r="D105" s="6">
        <v>2</v>
      </c>
      <c r="E105" s="7"/>
      <c r="F105" s="8">
        <v>0</v>
      </c>
      <c r="G105" s="8"/>
      <c r="H105" s="8">
        <v>0</v>
      </c>
      <c r="I105" s="8"/>
      <c r="J105" s="8">
        <v>0</v>
      </c>
      <c r="K105" s="8"/>
      <c r="L105" s="8">
        <v>0</v>
      </c>
      <c r="M105" s="8"/>
    </row>
    <row r="106" spans="1:13" s="9" customFormat="1" ht="18.75" customHeight="1" outlineLevel="1" x14ac:dyDescent="0.25">
      <c r="B106" s="13"/>
      <c r="C106" s="42"/>
      <c r="D106" s="6">
        <v>2</v>
      </c>
      <c r="E106" s="7"/>
      <c r="F106" s="8">
        <v>0</v>
      </c>
      <c r="G106" s="8"/>
      <c r="H106" s="8">
        <v>0</v>
      </c>
      <c r="I106" s="8"/>
      <c r="J106" s="8">
        <v>0</v>
      </c>
      <c r="K106" s="8"/>
      <c r="L106" s="8">
        <v>0</v>
      </c>
      <c r="M106" s="8"/>
    </row>
    <row r="107" spans="1:13" ht="38.25" customHeight="1" x14ac:dyDescent="0.25">
      <c r="A107" s="9"/>
      <c r="B107" s="17"/>
      <c r="C107" s="58"/>
      <c r="D107" s="22" t="s">
        <v>3</v>
      </c>
      <c r="E107" s="20">
        <f>SUM(E11:E105)</f>
        <v>1.0000000000000002</v>
      </c>
      <c r="F107" s="21" t="e">
        <f>SUM(F11+F12+F32+F38+F42+F44+F61+F68+F82+F94+F98+F101+#REF!+#REF!)</f>
        <v>#REF!</v>
      </c>
      <c r="G107" s="8"/>
      <c r="H107" s="21" t="e">
        <f>SUM(H11+H12+H32+H38+H42+H44+H61+H68+H82+H94+H98+H101+#REF!+#REF!)</f>
        <v>#REF!</v>
      </c>
      <c r="I107" s="8"/>
      <c r="J107" s="21" t="e">
        <f>SUM(J11+J12+J32+J38+J42+J44+J61+J68+J82+J94+J98+J101+#REF!+#REF!)</f>
        <v>#REF!</v>
      </c>
      <c r="K107" s="8"/>
      <c r="L107" s="21" t="e">
        <f>SUM(L11+L12+L32+L38+L42+L44+L61+L68+L82+L94+L98+L101+#REF!+#REF!)</f>
        <v>#REF!</v>
      </c>
      <c r="M107" s="8"/>
    </row>
    <row r="108" spans="1:13" x14ac:dyDescent="0.25">
      <c r="C108" s="59"/>
      <c r="E108" s="16"/>
      <c r="F108" s="18"/>
      <c r="H108" s="18"/>
      <c r="J108" s="18"/>
      <c r="L108" s="18"/>
    </row>
    <row r="109" spans="1:13" x14ac:dyDescent="0.25">
      <c r="A109" s="9"/>
    </row>
    <row r="115" spans="1:1" x14ac:dyDescent="0.25">
      <c r="A115" s="17"/>
    </row>
  </sheetData>
  <mergeCells count="8">
    <mergeCell ref="L1:M1"/>
    <mergeCell ref="L2:M2"/>
    <mergeCell ref="F1:G1"/>
    <mergeCell ref="F2:G2"/>
    <mergeCell ref="H1:I1"/>
    <mergeCell ref="H2:I2"/>
    <mergeCell ref="J1:K1"/>
    <mergeCell ref="J2:K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4:E12"/>
  <sheetViews>
    <sheetView topLeftCell="A5" workbookViewId="0">
      <selection activeCell="E5" sqref="E5:E12"/>
    </sheetView>
  </sheetViews>
  <sheetFormatPr defaultRowHeight="15" x14ac:dyDescent="0.25"/>
  <cols>
    <col min="5" max="5" width="40.140625" customWidth="1"/>
  </cols>
  <sheetData>
    <row r="4" spans="5:5" ht="15.75" thickBot="1" x14ac:dyDescent="0.3"/>
    <row r="5" spans="5:5" ht="77.25" thickBot="1" x14ac:dyDescent="0.3">
      <c r="E5" s="34" t="s">
        <v>69</v>
      </c>
    </row>
    <row r="6" spans="5:5" ht="64.5" thickBot="1" x14ac:dyDescent="0.3">
      <c r="E6" s="36" t="s">
        <v>70</v>
      </c>
    </row>
    <row r="7" spans="5:5" ht="64.5" thickBot="1" x14ac:dyDescent="0.3">
      <c r="E7" s="38" t="s">
        <v>71</v>
      </c>
    </row>
    <row r="8" spans="5:5" ht="64.5" thickBot="1" x14ac:dyDescent="0.3">
      <c r="E8" s="36" t="s">
        <v>72</v>
      </c>
    </row>
    <row r="9" spans="5:5" ht="51.75" thickBot="1" x14ac:dyDescent="0.3">
      <c r="E9" s="38" t="s">
        <v>73</v>
      </c>
    </row>
    <row r="10" spans="5:5" ht="51.75" thickBot="1" x14ac:dyDescent="0.3">
      <c r="E10" s="36" t="s">
        <v>74</v>
      </c>
    </row>
    <row r="11" spans="5:5" ht="51.75" thickBot="1" x14ac:dyDescent="0.3">
      <c r="E11" s="38" t="s">
        <v>75</v>
      </c>
    </row>
    <row r="12" spans="5:5" ht="51.75" thickBot="1" x14ac:dyDescent="0.3">
      <c r="E12" s="3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G22"/>
  <sheetViews>
    <sheetView topLeftCell="C1" zoomScale="80" zoomScaleNormal="80" workbookViewId="0">
      <selection activeCell="D12" sqref="D12"/>
    </sheetView>
  </sheetViews>
  <sheetFormatPr defaultRowHeight="15" x14ac:dyDescent="0.25"/>
  <cols>
    <col min="4" max="4" width="40.42578125" customWidth="1"/>
    <col min="5" max="5" width="59" customWidth="1"/>
    <col min="6" max="6" width="59.140625" customWidth="1"/>
    <col min="7" max="7" width="59.42578125" bestFit="1" customWidth="1"/>
  </cols>
  <sheetData>
    <row r="2" spans="4:7" ht="15.75" thickBot="1" x14ac:dyDescent="0.3"/>
    <row r="3" spans="4:7" ht="15.75" thickBot="1" x14ac:dyDescent="0.3">
      <c r="D3" s="34"/>
      <c r="E3" s="35"/>
    </row>
    <row r="4" spans="4:7" ht="15.75" thickBot="1" x14ac:dyDescent="0.3">
      <c r="D4" s="36"/>
      <c r="E4" s="37"/>
    </row>
    <row r="5" spans="4:7" ht="64.5" thickBot="1" x14ac:dyDescent="0.3">
      <c r="D5" s="34" t="s">
        <v>89</v>
      </c>
      <c r="E5" s="35" t="s">
        <v>83</v>
      </c>
      <c r="F5" s="35" t="s">
        <v>84</v>
      </c>
    </row>
    <row r="6" spans="4:7" ht="64.5" thickBot="1" x14ac:dyDescent="0.3">
      <c r="D6" s="36" t="s">
        <v>90</v>
      </c>
      <c r="E6" s="37" t="s">
        <v>85</v>
      </c>
      <c r="F6" s="37" t="s">
        <v>86</v>
      </c>
    </row>
    <row r="7" spans="4:7" ht="77.25" thickBot="1" x14ac:dyDescent="0.3">
      <c r="D7" s="38" t="s">
        <v>91</v>
      </c>
      <c r="E7" s="39" t="s">
        <v>87</v>
      </c>
      <c r="F7" s="39" t="s">
        <v>88</v>
      </c>
    </row>
    <row r="11" spans="4:7" x14ac:dyDescent="0.25">
      <c r="D11" s="40" t="s">
        <v>94</v>
      </c>
      <c r="E11" s="40" t="s">
        <v>95</v>
      </c>
      <c r="F11" s="40" t="s">
        <v>96</v>
      </c>
      <c r="G11" s="40" t="s">
        <v>97</v>
      </c>
    </row>
    <row r="12" spans="4:7" x14ac:dyDescent="0.25">
      <c r="D12" s="41" t="s">
        <v>98</v>
      </c>
      <c r="E12" s="41" t="s">
        <v>99</v>
      </c>
      <c r="F12" s="41" t="s">
        <v>99</v>
      </c>
      <c r="G12" s="41" t="s">
        <v>99</v>
      </c>
    </row>
    <row r="13" spans="4:7" x14ac:dyDescent="0.25">
      <c r="D13" s="41" t="s">
        <v>115</v>
      </c>
      <c r="E13" s="41" t="s">
        <v>99</v>
      </c>
      <c r="F13" s="41" t="s">
        <v>99</v>
      </c>
      <c r="G13" s="41" t="s">
        <v>99</v>
      </c>
    </row>
    <row r="14" spans="4:7" x14ac:dyDescent="0.25">
      <c r="D14" s="41" t="s">
        <v>100</v>
      </c>
      <c r="E14" s="41" t="s">
        <v>95</v>
      </c>
      <c r="F14" s="41" t="s">
        <v>101</v>
      </c>
      <c r="G14" s="41" t="s">
        <v>117</v>
      </c>
    </row>
    <row r="15" spans="4:7" x14ac:dyDescent="0.25">
      <c r="D15" s="41" t="s">
        <v>102</v>
      </c>
      <c r="E15" s="41" t="s">
        <v>103</v>
      </c>
      <c r="F15" s="41" t="s">
        <v>99</v>
      </c>
      <c r="G15" s="41" t="s">
        <v>104</v>
      </c>
    </row>
    <row r="16" spans="4:7" x14ac:dyDescent="0.25">
      <c r="D16" s="41" t="s">
        <v>105</v>
      </c>
      <c r="E16" s="41" t="s">
        <v>103</v>
      </c>
      <c r="F16" s="41" t="s">
        <v>99</v>
      </c>
      <c r="G16" s="41" t="s">
        <v>99</v>
      </c>
    </row>
    <row r="17" spans="4:7" x14ac:dyDescent="0.25">
      <c r="D17" s="41" t="s">
        <v>106</v>
      </c>
      <c r="E17" s="41" t="s">
        <v>103</v>
      </c>
      <c r="F17" s="41" t="s">
        <v>99</v>
      </c>
      <c r="G17" s="41" t="s">
        <v>99</v>
      </c>
    </row>
    <row r="18" spans="4:7" x14ac:dyDescent="0.25">
      <c r="D18" s="41" t="s">
        <v>68</v>
      </c>
      <c r="E18" s="41" t="s">
        <v>103</v>
      </c>
      <c r="F18" s="41" t="s">
        <v>103</v>
      </c>
      <c r="G18" s="41" t="s">
        <v>99</v>
      </c>
    </row>
    <row r="19" spans="4:7" x14ac:dyDescent="0.25">
      <c r="D19" s="41" t="s">
        <v>107</v>
      </c>
      <c r="E19" s="41" t="s">
        <v>103</v>
      </c>
      <c r="F19" s="41" t="s">
        <v>108</v>
      </c>
      <c r="G19" s="41" t="s">
        <v>109</v>
      </c>
    </row>
    <row r="20" spans="4:7" x14ac:dyDescent="0.25">
      <c r="D20" s="41" t="s">
        <v>110</v>
      </c>
      <c r="E20" s="41" t="s">
        <v>111</v>
      </c>
      <c r="F20" s="41" t="s">
        <v>112</v>
      </c>
      <c r="G20" s="41" t="s">
        <v>113</v>
      </c>
    </row>
    <row r="21" spans="4:7" x14ac:dyDescent="0.25">
      <c r="D21" s="41" t="s">
        <v>114</v>
      </c>
      <c r="E21" s="41" t="s">
        <v>118</v>
      </c>
      <c r="F21" s="41" t="s">
        <v>118</v>
      </c>
      <c r="G21" s="41" t="s">
        <v>118</v>
      </c>
    </row>
    <row r="22" spans="4:7" x14ac:dyDescent="0.25">
      <c r="D22" s="41" t="s">
        <v>116</v>
      </c>
      <c r="E22" s="41" t="s">
        <v>118</v>
      </c>
      <c r="F22" s="41" t="s">
        <v>118</v>
      </c>
      <c r="G22" s="41"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End_Point</vt: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Samer Awad</dc:creator>
  <cp:lastModifiedBy>Hiba El Hajj Sleiman</cp:lastModifiedBy>
  <cp:lastPrinted>2016-05-23T06:12:40Z</cp:lastPrinted>
  <dcterms:created xsi:type="dcterms:W3CDTF">2016-01-21T09:03:46Z</dcterms:created>
  <dcterms:modified xsi:type="dcterms:W3CDTF">2026-06-10T09:21:59Z</dcterms:modified>
  <cp:contentStatus/>
</cp:coreProperties>
</file>