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Z:\Assistant\Budget Letters\Outgoing 2025\Technology\RFT Launch Request - SMS Firewall\"/>
    </mc:Choice>
  </mc:AlternateContent>
  <xr:revisionPtr revIDLastSave="0" documentId="13_ncr:1_{283B87F0-49B3-4CF1-B1E5-BBCCB8BB60DB}" xr6:coauthVersionLast="47" xr6:coauthVersionMax="47" xr10:uidLastSave="{00000000-0000-0000-0000-000000000000}"/>
  <bookViews>
    <workbookView xWindow="-120" yWindow="-120" windowWidth="29040" windowHeight="15720" activeTab="2" xr2:uid="{00000000-000D-0000-FFFF-FFFF00000000}"/>
  </bookViews>
  <sheets>
    <sheet name="Grade of Compliance Range" sheetId="7" r:id="rId1"/>
    <sheet name="Technical Calculation" sheetId="1" r:id="rId2"/>
    <sheet name="Technical Scoring" sheetId="6" r:id="rId3"/>
  </sheets>
  <externalReferences>
    <externalReference r:id="rId4"/>
    <externalReference r:id="rId5"/>
  </externalReferences>
  <definedNames>
    <definedName name="Excel_BuiltIn__FilterDatabase_8">#REF!</definedName>
    <definedName name="_xlnm.Print_Area" localSheetId="0">'Grade of Compliance Range'!$A$1:$M$13</definedName>
    <definedName name="_xlnm.Print_Area" localSheetId="1">'Technical Calculation'!$A$1:$R$34</definedName>
    <definedName name="_xlnm.Print_Area" localSheetId="2">'Technical Scoring'!$A$1:$L$1226</definedName>
    <definedName name="_xlnm.Print_Titles" localSheetId="1">'Technical Calculation'!#REF!</definedName>
  </definedNames>
  <calcPr calcId="191029" iterate="1" iterateCount="1000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94" i="6" l="1" a="1"/>
  <c r="L1194" i="6"/>
  <c r="K1194" i="6" a="1"/>
  <c r="K1194" i="6"/>
  <c r="J1194" i="6" a="1"/>
  <c r="J1194" i="6"/>
  <c r="I1194" i="6" a="1"/>
  <c r="I1194" i="6"/>
  <c r="H1194" i="6" a="1"/>
  <c r="H1194" i="6"/>
  <c r="G1194" i="6" a="1"/>
  <c r="G1194" i="6"/>
  <c r="F1194" i="6" a="1"/>
  <c r="F1194" i="6"/>
  <c r="F1191" i="6" a="1"/>
  <c r="F1191" i="6"/>
  <c r="L1220" i="6" a="1"/>
  <c r="L1220" i="6"/>
  <c r="K1220" i="6" a="1"/>
  <c r="K1220" i="6"/>
  <c r="J1220" i="6" a="1"/>
  <c r="J1220" i="6"/>
  <c r="I1220" i="6" a="1"/>
  <c r="I1220" i="6"/>
  <c r="H1220" i="6" a="1"/>
  <c r="H1220" i="6"/>
  <c r="G1220" i="6" a="1"/>
  <c r="G1220" i="6"/>
  <c r="F1220" i="6" a="1"/>
  <c r="F1220" i="6"/>
  <c r="B1155" i="6"/>
  <c r="B1156" i="6"/>
  <c r="F1156" i="6" a="1"/>
  <c r="F1156" i="6"/>
  <c r="G1156" i="6" a="1"/>
  <c r="G1156" i="6"/>
  <c r="H1156" i="6" a="1"/>
  <c r="H1156" i="6"/>
  <c r="I1156" i="6" a="1"/>
  <c r="I1156" i="6"/>
  <c r="J1156" i="6" a="1"/>
  <c r="J1156" i="6"/>
  <c r="K1156" i="6" a="1"/>
  <c r="K1156" i="6"/>
  <c r="L1156" i="6" a="1"/>
  <c r="L1156" i="6"/>
  <c r="B1157" i="6"/>
  <c r="F1157" i="6" a="1"/>
  <c r="F1157" i="6"/>
  <c r="G1157" i="6" a="1"/>
  <c r="G1157" i="6"/>
  <c r="H1157" i="6" a="1"/>
  <c r="H1157" i="6"/>
  <c r="I1157" i="6" a="1"/>
  <c r="I1157" i="6"/>
  <c r="J1157" i="6" a="1"/>
  <c r="J1157" i="6"/>
  <c r="K1157" i="6" a="1"/>
  <c r="K1157" i="6"/>
  <c r="L1157" i="6" a="1"/>
  <c r="L1157" i="6"/>
  <c r="B1158" i="6"/>
  <c r="F1158" i="6" a="1"/>
  <c r="F1158" i="6"/>
  <c r="G1158" i="6" a="1"/>
  <c r="G1158" i="6"/>
  <c r="H1158" i="6" a="1"/>
  <c r="H1158" i="6"/>
  <c r="I1158" i="6" a="1"/>
  <c r="I1158" i="6"/>
  <c r="J1158" i="6" a="1"/>
  <c r="J1158" i="6"/>
  <c r="K1158" i="6" a="1"/>
  <c r="K1158" i="6"/>
  <c r="L1158" i="6" a="1"/>
  <c r="L1158" i="6"/>
  <c r="B1159" i="6"/>
  <c r="F1159" i="6" a="1"/>
  <c r="F1159" i="6"/>
  <c r="G1159" i="6" a="1"/>
  <c r="G1159" i="6"/>
  <c r="H1159" i="6" a="1"/>
  <c r="H1159" i="6"/>
  <c r="I1159" i="6" a="1"/>
  <c r="I1159" i="6"/>
  <c r="J1159" i="6" a="1"/>
  <c r="J1159" i="6"/>
  <c r="K1159" i="6" a="1"/>
  <c r="K1159" i="6"/>
  <c r="L1159" i="6" a="1"/>
  <c r="L1159" i="6"/>
  <c r="B1160" i="6"/>
  <c r="F1160" i="6" a="1"/>
  <c r="F1160" i="6"/>
  <c r="G1160" i="6" a="1"/>
  <c r="G1160" i="6"/>
  <c r="H1160" i="6" a="1"/>
  <c r="H1160" i="6"/>
  <c r="I1160" i="6" a="1"/>
  <c r="I1160" i="6"/>
  <c r="J1160" i="6" a="1"/>
  <c r="J1160" i="6"/>
  <c r="K1160" i="6" a="1"/>
  <c r="K1160" i="6"/>
  <c r="L1160" i="6" a="1"/>
  <c r="L1160" i="6"/>
  <c r="B1161" i="6"/>
  <c r="F1161" i="6" a="1"/>
  <c r="F1161" i="6"/>
  <c r="G1161" i="6" a="1"/>
  <c r="G1161" i="6"/>
  <c r="H1161" i="6" a="1"/>
  <c r="H1161" i="6"/>
  <c r="I1161" i="6" a="1"/>
  <c r="I1161" i="6"/>
  <c r="J1161" i="6" a="1"/>
  <c r="J1161" i="6"/>
  <c r="K1161" i="6" a="1"/>
  <c r="K1161" i="6"/>
  <c r="L1161" i="6" a="1"/>
  <c r="L1161" i="6"/>
  <c r="B1162" i="6"/>
  <c r="F1162" i="6" a="1"/>
  <c r="F1162" i="6"/>
  <c r="G1162" i="6" a="1"/>
  <c r="G1162" i="6"/>
  <c r="H1162" i="6" a="1"/>
  <c r="H1162" i="6"/>
  <c r="I1162" i="6" a="1"/>
  <c r="I1162" i="6"/>
  <c r="J1162" i="6" a="1"/>
  <c r="J1162" i="6"/>
  <c r="K1162" i="6" a="1"/>
  <c r="K1162" i="6"/>
  <c r="L1162" i="6" a="1"/>
  <c r="L1162" i="6"/>
  <c r="B23" i="1"/>
  <c r="L1216" i="6" a="1"/>
  <c r="L1216" i="6"/>
  <c r="K1216" i="6" a="1"/>
  <c r="K1216" i="6"/>
  <c r="J1216" i="6" a="1"/>
  <c r="J1216" i="6"/>
  <c r="I1216" i="6" a="1"/>
  <c r="I1216" i="6"/>
  <c r="H1216" i="6" a="1"/>
  <c r="H1216" i="6"/>
  <c r="G1216" i="6" a="1"/>
  <c r="G1216" i="6"/>
  <c r="F1216" i="6" a="1"/>
  <c r="F1216" i="6"/>
  <c r="L1215" i="6" a="1"/>
  <c r="L1215" i="6"/>
  <c r="K1215" i="6" a="1"/>
  <c r="K1215" i="6"/>
  <c r="J1215" i="6" a="1"/>
  <c r="J1215" i="6"/>
  <c r="I1215" i="6" a="1"/>
  <c r="I1215" i="6"/>
  <c r="H1215" i="6" a="1"/>
  <c r="H1215" i="6"/>
  <c r="G1215" i="6" a="1"/>
  <c r="G1215" i="6"/>
  <c r="F1215" i="6" a="1"/>
  <c r="F1215" i="6"/>
  <c r="C1217" i="6"/>
  <c r="B1219" i="6"/>
  <c r="F1212" i="6" a="1"/>
  <c r="F1212" i="6"/>
  <c r="F1209" i="6" a="1"/>
  <c r="F1209" i="6"/>
  <c r="F1206" i="6" a="1"/>
  <c r="F1206" i="6"/>
  <c r="F1203" i="6" a="1"/>
  <c r="F1203" i="6"/>
  <c r="F1200" i="6" a="1"/>
  <c r="F1200" i="6"/>
  <c r="F1197" i="6" a="1"/>
  <c r="F1197" i="6"/>
  <c r="I1217" i="6"/>
  <c r="J1217" i="6"/>
  <c r="H1217" i="6"/>
  <c r="L1217" i="6"/>
  <c r="K1217" i="6"/>
  <c r="F1217" i="6"/>
  <c r="G1217" i="6"/>
  <c r="B12" i="1"/>
  <c r="B11" i="1"/>
  <c r="B10" i="1"/>
  <c r="L1223" i="6" a="1"/>
  <c r="L1223" i="6"/>
  <c r="K1223" i="6" a="1"/>
  <c r="K1223" i="6"/>
  <c r="J1223" i="6" a="1"/>
  <c r="J1223" i="6"/>
  <c r="I1223" i="6" a="1"/>
  <c r="I1223" i="6"/>
  <c r="H1223" i="6" a="1"/>
  <c r="H1223" i="6"/>
  <c r="G1223" i="6" a="1"/>
  <c r="G1223" i="6"/>
  <c r="F1223" i="6" a="1"/>
  <c r="F1223" i="6"/>
  <c r="J23" i="1"/>
  <c r="I23" i="1"/>
  <c r="H23" i="1"/>
  <c r="G23" i="1"/>
  <c r="F23" i="1"/>
  <c r="E23" i="1"/>
  <c r="D23" i="1"/>
  <c r="L1212" i="6" a="1"/>
  <c r="L1212" i="6"/>
  <c r="K1212" i="6" a="1"/>
  <c r="K1212" i="6"/>
  <c r="J1212" i="6" a="1"/>
  <c r="J1212" i="6"/>
  <c r="I1212" i="6" a="1"/>
  <c r="I1212" i="6"/>
  <c r="H1212" i="6" a="1"/>
  <c r="H1212" i="6"/>
  <c r="G1212" i="6" a="1"/>
  <c r="G1212" i="6"/>
  <c r="L1209" i="6" a="1"/>
  <c r="L1209" i="6"/>
  <c r="K1209" i="6" a="1"/>
  <c r="K1209" i="6"/>
  <c r="J1209" i="6" a="1"/>
  <c r="J1209" i="6"/>
  <c r="I1209" i="6" a="1"/>
  <c r="I1209" i="6"/>
  <c r="H1209" i="6" a="1"/>
  <c r="H1209" i="6"/>
  <c r="G1209" i="6" a="1"/>
  <c r="G1209" i="6"/>
  <c r="L1206" i="6" a="1"/>
  <c r="L1206" i="6"/>
  <c r="K1206" i="6" a="1"/>
  <c r="K1206" i="6"/>
  <c r="J1206" i="6" a="1"/>
  <c r="J1206" i="6"/>
  <c r="I1206" i="6" a="1"/>
  <c r="I1206" i="6"/>
  <c r="H1206" i="6" a="1"/>
  <c r="H1206" i="6"/>
  <c r="G1206" i="6" a="1"/>
  <c r="G1206" i="6"/>
  <c r="L1203" i="6" a="1"/>
  <c r="L1203" i="6"/>
  <c r="K1203" i="6" a="1"/>
  <c r="K1203" i="6"/>
  <c r="J1203" i="6" a="1"/>
  <c r="J1203" i="6"/>
  <c r="I1203" i="6" a="1"/>
  <c r="I1203" i="6"/>
  <c r="H1203" i="6" a="1"/>
  <c r="H1203" i="6"/>
  <c r="G1203" i="6" a="1"/>
  <c r="G1203" i="6"/>
  <c r="L1200" i="6" a="1"/>
  <c r="L1200" i="6"/>
  <c r="K1200" i="6" a="1"/>
  <c r="K1200" i="6"/>
  <c r="J1200" i="6" a="1"/>
  <c r="J1200" i="6"/>
  <c r="I1200" i="6" a="1"/>
  <c r="I1200" i="6"/>
  <c r="H1200" i="6" a="1"/>
  <c r="H1200" i="6"/>
  <c r="G1200" i="6" a="1"/>
  <c r="G1200" i="6"/>
  <c r="L1197" i="6" a="1"/>
  <c r="L1197" i="6"/>
  <c r="K1197" i="6" a="1"/>
  <c r="K1197" i="6"/>
  <c r="J1197" i="6" a="1"/>
  <c r="J1197" i="6"/>
  <c r="I1197" i="6" a="1"/>
  <c r="I1197" i="6"/>
  <c r="H1197" i="6" a="1"/>
  <c r="H1197" i="6"/>
  <c r="G1197" i="6" a="1"/>
  <c r="G1197" i="6"/>
  <c r="L1191" i="6" a="1"/>
  <c r="L1191" i="6"/>
  <c r="K1191" i="6" a="1"/>
  <c r="K1191" i="6"/>
  <c r="J1191" i="6" a="1"/>
  <c r="J1191" i="6"/>
  <c r="I1191" i="6" a="1"/>
  <c r="I1191" i="6"/>
  <c r="H1191" i="6" a="1"/>
  <c r="H1191" i="6"/>
  <c r="G1191" i="6" a="1"/>
  <c r="G1191" i="6"/>
  <c r="F1188" i="6" a="1"/>
  <c r="F1188" i="6"/>
  <c r="L1188" i="6" a="1"/>
  <c r="L1188" i="6"/>
  <c r="K1188" i="6" a="1"/>
  <c r="K1188" i="6"/>
  <c r="J1188" i="6" a="1"/>
  <c r="J1188" i="6"/>
  <c r="I1188" i="6" a="1"/>
  <c r="I1188" i="6"/>
  <c r="H1188" i="6" a="1"/>
  <c r="H1188" i="6"/>
  <c r="G1188" i="6" a="1"/>
  <c r="G1188" i="6"/>
  <c r="L1185" i="6" a="1"/>
  <c r="L1185" i="6"/>
  <c r="K1185" i="6" a="1"/>
  <c r="K1185" i="6"/>
  <c r="J1185" i="6" a="1"/>
  <c r="J1185" i="6"/>
  <c r="I1185" i="6" a="1"/>
  <c r="I1185" i="6"/>
  <c r="H1185" i="6" a="1"/>
  <c r="H1185" i="6"/>
  <c r="G1185" i="6" a="1"/>
  <c r="G1185" i="6"/>
  <c r="F1185" i="6" a="1"/>
  <c r="F1185" i="6"/>
  <c r="L1182" i="6" a="1"/>
  <c r="L1182" i="6"/>
  <c r="K1182" i="6" a="1"/>
  <c r="K1182" i="6"/>
  <c r="J1182" i="6" a="1"/>
  <c r="J1182" i="6"/>
  <c r="I1182" i="6" a="1"/>
  <c r="I1182" i="6"/>
  <c r="H1182" i="6" a="1"/>
  <c r="H1182" i="6"/>
  <c r="G1182" i="6" a="1"/>
  <c r="G1182" i="6"/>
  <c r="F1182" i="6" a="1"/>
  <c r="F1182" i="6"/>
  <c r="L1178" i="6" a="1"/>
  <c r="L1178" i="6"/>
  <c r="K1178" i="6" a="1"/>
  <c r="K1178" i="6"/>
  <c r="J1178" i="6" a="1"/>
  <c r="J1178" i="6"/>
  <c r="I1178" i="6" a="1"/>
  <c r="I1178" i="6"/>
  <c r="H1178" i="6" a="1"/>
  <c r="H1178" i="6"/>
  <c r="G1178" i="6" a="1"/>
  <c r="G1178" i="6"/>
  <c r="F1178" i="6" a="1"/>
  <c r="F1178" i="6"/>
  <c r="L1177" i="6" a="1"/>
  <c r="L1177" i="6"/>
  <c r="K1177" i="6" a="1"/>
  <c r="K1177" i="6"/>
  <c r="J1177" i="6" a="1"/>
  <c r="J1177" i="6"/>
  <c r="I1177" i="6" a="1"/>
  <c r="I1177" i="6"/>
  <c r="H1177" i="6" a="1"/>
  <c r="H1177" i="6"/>
  <c r="G1177" i="6" a="1"/>
  <c r="G1177" i="6"/>
  <c r="F1177" i="6" a="1"/>
  <c r="F1177" i="6"/>
  <c r="L1176" i="6" a="1"/>
  <c r="L1176" i="6"/>
  <c r="K1176" i="6" a="1"/>
  <c r="K1176" i="6"/>
  <c r="J1176" i="6" a="1"/>
  <c r="J1176" i="6"/>
  <c r="I1176" i="6" a="1"/>
  <c r="I1176" i="6"/>
  <c r="H1176" i="6" a="1"/>
  <c r="H1176" i="6"/>
  <c r="G1176" i="6" a="1"/>
  <c r="G1176" i="6"/>
  <c r="F1176" i="6" a="1"/>
  <c r="F1176" i="6"/>
  <c r="L1175" i="6" a="1"/>
  <c r="L1175" i="6"/>
  <c r="K1175" i="6" a="1"/>
  <c r="K1175" i="6"/>
  <c r="J1175" i="6" a="1"/>
  <c r="J1175" i="6"/>
  <c r="I1175" i="6" a="1"/>
  <c r="I1175" i="6"/>
  <c r="H1175" i="6" a="1"/>
  <c r="H1175" i="6"/>
  <c r="G1175" i="6" a="1"/>
  <c r="G1175" i="6"/>
  <c r="F1175" i="6" a="1"/>
  <c r="F1175" i="6"/>
  <c r="L1174" i="6" a="1"/>
  <c r="L1174" i="6"/>
  <c r="K1174" i="6" a="1"/>
  <c r="K1174" i="6"/>
  <c r="J1174" i="6" a="1"/>
  <c r="J1174" i="6"/>
  <c r="I1174" i="6" a="1"/>
  <c r="I1174" i="6"/>
  <c r="H1174" i="6" a="1"/>
  <c r="H1174" i="6"/>
  <c r="G1174" i="6" a="1"/>
  <c r="G1174" i="6"/>
  <c r="F1174" i="6" a="1"/>
  <c r="F1174" i="6"/>
  <c r="L1173" i="6" a="1"/>
  <c r="L1173" i="6"/>
  <c r="K1173" i="6" a="1"/>
  <c r="K1173" i="6"/>
  <c r="J1173" i="6" a="1"/>
  <c r="J1173" i="6"/>
  <c r="I1173" i="6" a="1"/>
  <c r="I1173" i="6"/>
  <c r="H1173" i="6" a="1"/>
  <c r="H1173" i="6"/>
  <c r="G1173" i="6" a="1"/>
  <c r="G1173" i="6"/>
  <c r="F1173" i="6" a="1"/>
  <c r="F1173" i="6"/>
  <c r="L1172" i="6" a="1"/>
  <c r="L1172" i="6"/>
  <c r="K1172" i="6" a="1"/>
  <c r="K1172" i="6"/>
  <c r="J1172" i="6" a="1"/>
  <c r="J1172" i="6"/>
  <c r="I1172" i="6" a="1"/>
  <c r="I1172" i="6"/>
  <c r="H1172" i="6" a="1"/>
  <c r="H1172" i="6"/>
  <c r="G1172" i="6" a="1"/>
  <c r="G1172" i="6"/>
  <c r="F1172" i="6" a="1"/>
  <c r="F1172" i="6"/>
  <c r="L1171" i="6" a="1"/>
  <c r="L1171" i="6"/>
  <c r="K1171" i="6" a="1"/>
  <c r="K1171" i="6"/>
  <c r="J1171" i="6" a="1"/>
  <c r="J1171" i="6"/>
  <c r="I1171" i="6" a="1"/>
  <c r="I1171" i="6"/>
  <c r="H1171" i="6" a="1"/>
  <c r="H1171" i="6"/>
  <c r="G1171" i="6" a="1"/>
  <c r="G1171" i="6"/>
  <c r="F1171" i="6" a="1"/>
  <c r="F1171" i="6"/>
  <c r="L1170" i="6" a="1"/>
  <c r="L1170" i="6"/>
  <c r="K1170" i="6" a="1"/>
  <c r="K1170" i="6"/>
  <c r="J1170" i="6" a="1"/>
  <c r="J1170" i="6"/>
  <c r="I1170" i="6" a="1"/>
  <c r="I1170" i="6"/>
  <c r="H1170" i="6" a="1"/>
  <c r="H1170" i="6"/>
  <c r="G1170" i="6" a="1"/>
  <c r="G1170" i="6"/>
  <c r="F1170" i="6" a="1"/>
  <c r="F1170" i="6"/>
  <c r="L1169" i="6" a="1"/>
  <c r="L1169" i="6"/>
  <c r="K1169" i="6" a="1"/>
  <c r="K1169" i="6"/>
  <c r="J1169" i="6" a="1"/>
  <c r="J1169" i="6"/>
  <c r="I1169" i="6" a="1"/>
  <c r="I1169" i="6"/>
  <c r="H1169" i="6" a="1"/>
  <c r="H1169" i="6"/>
  <c r="G1169" i="6" a="1"/>
  <c r="G1169" i="6"/>
  <c r="F1169" i="6" a="1"/>
  <c r="F1169" i="6"/>
  <c r="L1165" i="6" a="1"/>
  <c r="L1165" i="6"/>
  <c r="K1165" i="6" a="1"/>
  <c r="K1165" i="6"/>
  <c r="J1165" i="6" a="1"/>
  <c r="J1165" i="6"/>
  <c r="I1165" i="6" a="1"/>
  <c r="I1165" i="6"/>
  <c r="H1165" i="6" a="1"/>
  <c r="H1165" i="6"/>
  <c r="G1165" i="6" a="1"/>
  <c r="G1165" i="6"/>
  <c r="F1165" i="6" a="1"/>
  <c r="F1165" i="6"/>
  <c r="L1164" i="6" a="1"/>
  <c r="L1164" i="6"/>
  <c r="K1164" i="6" a="1"/>
  <c r="K1164" i="6"/>
  <c r="J1164" i="6" a="1"/>
  <c r="J1164" i="6"/>
  <c r="I1164" i="6" a="1"/>
  <c r="I1164" i="6"/>
  <c r="H1164" i="6" a="1"/>
  <c r="H1164" i="6"/>
  <c r="G1164" i="6" a="1"/>
  <c r="G1164" i="6"/>
  <c r="F1164" i="6" a="1"/>
  <c r="F1164" i="6"/>
  <c r="L1163" i="6" a="1"/>
  <c r="L1163" i="6"/>
  <c r="K1163" i="6" a="1"/>
  <c r="K1163" i="6"/>
  <c r="J1163" i="6" a="1"/>
  <c r="J1163" i="6"/>
  <c r="I1163" i="6" a="1"/>
  <c r="I1163" i="6"/>
  <c r="H1163" i="6" a="1"/>
  <c r="H1163" i="6"/>
  <c r="G1163" i="6" a="1"/>
  <c r="G1163" i="6"/>
  <c r="F1163" i="6" a="1"/>
  <c r="F1163" i="6"/>
  <c r="B1187" i="6"/>
  <c r="B1184" i="6"/>
  <c r="B1181" i="6"/>
  <c r="B1178" i="6"/>
  <c r="B1177" i="6"/>
  <c r="B1176" i="6"/>
  <c r="B1175" i="6"/>
  <c r="B1174" i="6"/>
  <c r="B1173" i="6"/>
  <c r="B1172" i="6"/>
  <c r="B1171" i="6"/>
  <c r="B1170" i="6"/>
  <c r="B1169" i="6"/>
  <c r="B1168" i="6"/>
  <c r="B1163" i="6"/>
  <c r="R23" i="1"/>
  <c r="Q23" i="1"/>
  <c r="P23" i="1"/>
  <c r="O23" i="1"/>
  <c r="N23" i="1"/>
  <c r="M23" i="1"/>
  <c r="L23" i="1"/>
  <c r="C25" i="1"/>
  <c r="B24" i="1"/>
  <c r="B22" i="1"/>
  <c r="B21" i="1"/>
  <c r="B20" i="1"/>
  <c r="B19" i="1"/>
  <c r="B18" i="1"/>
  <c r="B17" i="1"/>
  <c r="B16" i="1"/>
  <c r="B15" i="1"/>
  <c r="B14" i="1"/>
  <c r="B13" i="1"/>
  <c r="B9" i="1"/>
  <c r="J24" i="1"/>
  <c r="R24" i="1"/>
  <c r="I24" i="1"/>
  <c r="Q24" i="1"/>
  <c r="H24" i="1"/>
  <c r="P24" i="1"/>
  <c r="G24" i="1"/>
  <c r="O24" i="1"/>
  <c r="F24" i="1"/>
  <c r="N24" i="1"/>
  <c r="E24" i="1"/>
  <c r="M24" i="1"/>
  <c r="D24" i="1"/>
  <c r="L24" i="1"/>
  <c r="B1222" i="6"/>
  <c r="J22" i="1"/>
  <c r="R22" i="1"/>
  <c r="I22" i="1"/>
  <c r="Q22" i="1"/>
  <c r="H22" i="1"/>
  <c r="P22" i="1"/>
  <c r="G22" i="1"/>
  <c r="O22" i="1"/>
  <c r="F22" i="1"/>
  <c r="N22" i="1"/>
  <c r="E22" i="1"/>
  <c r="M22" i="1"/>
  <c r="D22" i="1"/>
  <c r="L22" i="1"/>
  <c r="J21" i="1"/>
  <c r="R21" i="1"/>
  <c r="I21" i="1"/>
  <c r="Q21" i="1"/>
  <c r="H21" i="1"/>
  <c r="P21" i="1"/>
  <c r="G21" i="1"/>
  <c r="O21" i="1"/>
  <c r="F21" i="1"/>
  <c r="N21" i="1"/>
  <c r="E21" i="1"/>
  <c r="M21" i="1"/>
  <c r="D21" i="1"/>
  <c r="L21" i="1"/>
  <c r="J20" i="1"/>
  <c r="R20" i="1"/>
  <c r="I20" i="1"/>
  <c r="Q20" i="1"/>
  <c r="H20" i="1"/>
  <c r="P20" i="1"/>
  <c r="G20" i="1"/>
  <c r="O20" i="1"/>
  <c r="F20" i="1"/>
  <c r="N20" i="1"/>
  <c r="E20" i="1"/>
  <c r="M20" i="1"/>
  <c r="D20" i="1"/>
  <c r="L20" i="1"/>
  <c r="J19" i="1"/>
  <c r="R19" i="1"/>
  <c r="I19" i="1"/>
  <c r="Q19" i="1"/>
  <c r="H19" i="1"/>
  <c r="P19" i="1"/>
  <c r="G19" i="1"/>
  <c r="O19" i="1"/>
  <c r="F19" i="1"/>
  <c r="N19" i="1"/>
  <c r="E19" i="1"/>
  <c r="M19" i="1"/>
  <c r="D19" i="1"/>
  <c r="L19" i="1"/>
  <c r="J18" i="1"/>
  <c r="R18" i="1"/>
  <c r="I18" i="1"/>
  <c r="Q18" i="1"/>
  <c r="H18" i="1"/>
  <c r="P18" i="1"/>
  <c r="G18" i="1"/>
  <c r="O18" i="1"/>
  <c r="F18" i="1"/>
  <c r="N18" i="1"/>
  <c r="E18" i="1"/>
  <c r="M18" i="1"/>
  <c r="D18" i="1"/>
  <c r="L18" i="1"/>
  <c r="J17" i="1"/>
  <c r="R17" i="1"/>
  <c r="I17" i="1"/>
  <c r="Q17" i="1"/>
  <c r="H17" i="1"/>
  <c r="P17" i="1"/>
  <c r="G17" i="1"/>
  <c r="O17" i="1"/>
  <c r="F17" i="1"/>
  <c r="N17" i="1"/>
  <c r="E17" i="1"/>
  <c r="M17" i="1"/>
  <c r="D17" i="1"/>
  <c r="L17" i="1"/>
  <c r="B1199" i="6"/>
  <c r="B1196" i="6"/>
  <c r="J16" i="1"/>
  <c r="R16" i="1"/>
  <c r="I16" i="1"/>
  <c r="Q16" i="1"/>
  <c r="H16" i="1"/>
  <c r="P16" i="1"/>
  <c r="G16" i="1"/>
  <c r="O16" i="1"/>
  <c r="F16" i="1"/>
  <c r="N16" i="1"/>
  <c r="E16" i="1"/>
  <c r="M16" i="1"/>
  <c r="D16" i="1"/>
  <c r="L16" i="1"/>
  <c r="J15" i="1"/>
  <c r="R15" i="1"/>
  <c r="I15" i="1"/>
  <c r="Q15" i="1"/>
  <c r="H15" i="1"/>
  <c r="P15" i="1"/>
  <c r="G15" i="1"/>
  <c r="O15" i="1"/>
  <c r="F15" i="1"/>
  <c r="N15" i="1"/>
  <c r="E15" i="1"/>
  <c r="M15" i="1"/>
  <c r="D15" i="1"/>
  <c r="L15" i="1"/>
  <c r="J14" i="1"/>
  <c r="R14" i="1"/>
  <c r="I14" i="1"/>
  <c r="Q14" i="1"/>
  <c r="H14" i="1"/>
  <c r="P14" i="1"/>
  <c r="G14" i="1"/>
  <c r="O14" i="1"/>
  <c r="F14" i="1"/>
  <c r="N14" i="1"/>
  <c r="E14" i="1"/>
  <c r="M14" i="1"/>
  <c r="D14" i="1"/>
  <c r="L14" i="1"/>
  <c r="J13" i="1"/>
  <c r="R13" i="1"/>
  <c r="I13" i="1"/>
  <c r="Q13" i="1"/>
  <c r="G13" i="1"/>
  <c r="O13" i="1"/>
  <c r="H13" i="1"/>
  <c r="P13" i="1"/>
  <c r="F13" i="1"/>
  <c r="N13" i="1"/>
  <c r="E13" i="1"/>
  <c r="M13" i="1"/>
  <c r="D13" i="1"/>
  <c r="L13" i="1"/>
  <c r="J12" i="1"/>
  <c r="R12" i="1"/>
  <c r="I12" i="1"/>
  <c r="Q12" i="1"/>
  <c r="H12" i="1"/>
  <c r="P12" i="1"/>
  <c r="G12" i="1"/>
  <c r="O12" i="1"/>
  <c r="F12" i="1"/>
  <c r="N12" i="1"/>
  <c r="E12" i="1"/>
  <c r="M12" i="1"/>
  <c r="D12" i="1"/>
  <c r="L12" i="1"/>
  <c r="J11" i="1"/>
  <c r="R11" i="1"/>
  <c r="I11" i="1"/>
  <c r="Q11" i="1"/>
  <c r="H11" i="1"/>
  <c r="P11" i="1"/>
  <c r="G11" i="1"/>
  <c r="O11" i="1"/>
  <c r="F11" i="1"/>
  <c r="N11" i="1"/>
  <c r="E11" i="1"/>
  <c r="M11" i="1"/>
  <c r="D11" i="1"/>
  <c r="L11" i="1"/>
  <c r="B1214" i="6"/>
  <c r="B1211" i="6"/>
  <c r="B1208" i="6"/>
  <c r="B1205" i="6"/>
  <c r="B1202" i="6"/>
  <c r="B1193" i="6"/>
  <c r="B1190" i="6"/>
  <c r="C1179" i="6"/>
  <c r="C1166" i="6"/>
  <c r="B1165" i="6"/>
  <c r="J1179" i="6"/>
  <c r="H10" i="1"/>
  <c r="P10" i="1"/>
  <c r="K1179" i="6"/>
  <c r="I10" i="1"/>
  <c r="Q10" i="1"/>
  <c r="L1179" i="6"/>
  <c r="J10" i="1"/>
  <c r="R10" i="1"/>
  <c r="F1166" i="6"/>
  <c r="D9" i="1"/>
  <c r="L9" i="1"/>
  <c r="F1179" i="6"/>
  <c r="D10" i="1"/>
  <c r="L10" i="1"/>
  <c r="G1179" i="6"/>
  <c r="E10" i="1"/>
  <c r="M10" i="1"/>
  <c r="H1179" i="6"/>
  <c r="F10" i="1"/>
  <c r="N10" i="1"/>
  <c r="I1179" i="6"/>
  <c r="G10" i="1"/>
  <c r="O10" i="1"/>
  <c r="G1166" i="6"/>
  <c r="E9" i="1"/>
  <c r="M9" i="1"/>
  <c r="I1166" i="6"/>
  <c r="G9" i="1"/>
  <c r="O9" i="1"/>
  <c r="J1166" i="6"/>
  <c r="H9" i="1"/>
  <c r="P9" i="1"/>
  <c r="K1166" i="6"/>
  <c r="I9" i="1"/>
  <c r="Q9" i="1"/>
  <c r="H1166" i="6"/>
  <c r="F9" i="1"/>
  <c r="N9" i="1"/>
  <c r="L1166" i="6"/>
  <c r="J9" i="1"/>
  <c r="R9" i="1"/>
  <c r="M25" i="1"/>
  <c r="N25" i="1"/>
  <c r="L25" i="1"/>
  <c r="R25" i="1"/>
  <c r="Q25" i="1"/>
  <c r="P25" i="1"/>
  <c r="O25" i="1"/>
  <c r="B116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MIC1</author>
    <author>Mira Fares</author>
  </authors>
  <commentList>
    <comment ref="D8" authorId="0" shapeId="0" xr:uid="{8259E8C8-9481-4BD2-8AE1-D4247FC7939C}">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E8" authorId="0" shapeId="0" xr:uid="{46B48114-6250-4054-BE54-4F53BB0F8B2E}">
      <text>
        <r>
          <rPr>
            <b/>
            <sz val="8"/>
            <color indexed="81"/>
            <rFont val="Tahoma"/>
            <family val="2"/>
          </rPr>
          <t>Grade of Compliance:
K: disqualification
0: Not compliant
+5: Partially compliant
+10: Completely compliant
+15: Compliant with additional value, not initially included in the requirements</t>
        </r>
      </text>
    </comment>
    <comment ref="F8" authorId="0" shapeId="0" xr:uid="{2837DE0E-22C8-469E-BB3D-63632415DBEC}">
      <text>
        <r>
          <rPr>
            <b/>
            <sz val="8"/>
            <color indexed="81"/>
            <rFont val="Tahoma"/>
            <family val="2"/>
          </rPr>
          <t>Grade of Compliance:
K: disqualification
0: Not compliant
+5: Partially compliant
+10: Completely compliant
+15: Compliant with additional value, not initially included in the requirements</t>
        </r>
      </text>
    </comment>
    <comment ref="G8" authorId="0" shapeId="0" xr:uid="{BF15A98F-C734-46CF-9DC2-C8124C55DB08}">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H8" authorId="1" shapeId="0" xr:uid="{BEF79F8E-A4D3-41A3-B17D-91119FC6C944}">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I8" authorId="1" shapeId="0" xr:uid="{4DCF8D8A-F159-440D-A3F2-029E2E547D9A}">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J8" authorId="1" shapeId="0" xr:uid="{397BCEF5-5ADD-4D23-B4A0-3F77DAF49712}">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<sst xmlns="http://schemas.openxmlformats.org/spreadsheetml/2006/main" count="4153" uniqueCount="2188">
  <si>
    <t>Article</t>
  </si>
  <si>
    <t>Remarks</t>
  </si>
  <si>
    <t>Weight</t>
  </si>
  <si>
    <t>Supplier 1</t>
  </si>
  <si>
    <t>Supplier 2</t>
  </si>
  <si>
    <t>Supplier 3</t>
  </si>
  <si>
    <t>Supplier 4</t>
  </si>
  <si>
    <t>Supplier 5</t>
  </si>
  <si>
    <t>Supplier 6</t>
  </si>
  <si>
    <t>Supplier 1
Final</t>
  </si>
  <si>
    <t>Supplier 2
Final</t>
  </si>
  <si>
    <t>Supplier 3
Final</t>
  </si>
  <si>
    <t>Supplier 4
Final</t>
  </si>
  <si>
    <t>Supplier 5
Final</t>
  </si>
  <si>
    <t>Supplier 6
Final</t>
  </si>
  <si>
    <t>Project Name</t>
  </si>
  <si>
    <t>SUPPLIER 1 SCORE</t>
  </si>
  <si>
    <t>SUPPLIER 2 SCORE</t>
  </si>
  <si>
    <t>SUPPLIER 3 SCORE</t>
  </si>
  <si>
    <t>SUPPLIER 4 SCORE</t>
  </si>
  <si>
    <t>SUPPLIER 5 SCORE</t>
  </si>
  <si>
    <t>SUPPLIER 6 SCORE</t>
  </si>
  <si>
    <t>Requirements</t>
  </si>
  <si>
    <t xml:space="preserve">Reference Number </t>
  </si>
  <si>
    <t>Owner</t>
  </si>
  <si>
    <t xml:space="preserve">Revision Code </t>
  </si>
  <si>
    <t>Implementation Date</t>
  </si>
  <si>
    <t>0          : Not compliant</t>
  </si>
  <si>
    <t xml:space="preserve">K         : Disqualification </t>
  </si>
  <si>
    <t>RFT Scoring Sheet</t>
  </si>
  <si>
    <t>PRO/PMO</t>
  </si>
  <si>
    <t>SF-CF-87</t>
  </si>
  <si>
    <t>* For Requirements defined as ''Killer'', a ‘’Fully Compliant’’ score should be the sole acceptable outcome. Failing to obtain a ‘’Fully Compliant’’ score on the requirements defined as Killers, will mandate immediate disqualification for bidders.</t>
  </si>
  <si>
    <t>* For Requirements defined as ''Killer'', a ‘’Fully Compliant’’ score should be the sole acceptable outcome. Failing to obtain a ‘’Fully Compliant’’ score on 
the requirements defined as Killers, will mandate immediate disqualification for bidders.</t>
  </si>
  <si>
    <t>5.0</t>
  </si>
  <si>
    <t>1         : Partially compliant</t>
  </si>
  <si>
    <t>2        : Fully compliant</t>
  </si>
  <si>
    <t>Grade of Compliance range from 0 to 2:</t>
  </si>
  <si>
    <t>Killer</t>
  </si>
  <si>
    <t>Responsible entity / entities</t>
  </si>
  <si>
    <t>General Requirements</t>
  </si>
  <si>
    <t>Common Requirements</t>
  </si>
  <si>
    <t>1.1.1</t>
  </si>
  <si>
    <t>No</t>
  </si>
  <si>
    <t>Network Services</t>
  </si>
  <si>
    <t>1.1.2</t>
  </si>
  <si>
    <t>1.1.3</t>
  </si>
  <si>
    <t>1.1.4</t>
  </si>
  <si>
    <t>1.1.5</t>
  </si>
  <si>
    <t>1.1.6</t>
  </si>
  <si>
    <t>1.1.7</t>
  </si>
  <si>
    <t>1.1.8</t>
  </si>
  <si>
    <t>1.1.9</t>
  </si>
  <si>
    <t>Yes</t>
  </si>
  <si>
    <t>Solution description and information</t>
  </si>
  <si>
    <t>1.2.1</t>
  </si>
  <si>
    <t>1.2.2</t>
  </si>
  <si>
    <t>1.2.3</t>
  </si>
  <si>
    <t>1.2.4</t>
  </si>
  <si>
    <t>References</t>
  </si>
  <si>
    <t>1.3.1</t>
  </si>
  <si>
    <t>1.3.2</t>
  </si>
  <si>
    <t>1.3.3</t>
  </si>
  <si>
    <t>1.3.4</t>
  </si>
  <si>
    <t>1.3.5</t>
  </si>
  <si>
    <r>
      <t xml:space="preserve">The bidder shall provide details about the support team </t>
    </r>
    <r>
      <rPr>
        <b/>
        <sz val="10"/>
        <rFont val="Arial"/>
        <family val="2"/>
      </rPr>
      <t>skills</t>
    </r>
    <r>
      <rPr>
        <sz val="10"/>
        <rFont val="Arial"/>
        <family val="2"/>
      </rPr>
      <t xml:space="preserve"> and </t>
    </r>
    <r>
      <rPr>
        <b/>
        <sz val="10"/>
        <rFont val="Arial"/>
        <family val="2"/>
      </rPr>
      <t>qualifications.</t>
    </r>
  </si>
  <si>
    <t>1.4</t>
  </si>
  <si>
    <t>Training</t>
  </si>
  <si>
    <t>1.4.1</t>
  </si>
  <si>
    <t>1.4.2</t>
  </si>
  <si>
    <t>1.4.3</t>
  </si>
  <si>
    <r>
      <t xml:space="preserve">Training courses shall be delivered in in </t>
    </r>
    <r>
      <rPr>
        <b/>
        <sz val="10"/>
        <rFont val="Arial"/>
        <family val="2"/>
      </rPr>
      <t>English</t>
    </r>
    <r>
      <rPr>
        <sz val="10"/>
        <rFont val="Arial"/>
        <family val="2"/>
      </rPr>
      <t xml:space="preserve"> language</t>
    </r>
  </si>
  <si>
    <t>1.4.4</t>
  </si>
  <si>
    <r>
      <t xml:space="preserve">Training shall be delivered </t>
    </r>
    <r>
      <rPr>
        <b/>
        <sz val="10"/>
        <rFont val="Arial"/>
        <family val="2"/>
      </rPr>
      <t>before</t>
    </r>
    <r>
      <rPr>
        <sz val="10"/>
        <rFont val="Arial"/>
        <family val="2"/>
      </rPr>
      <t xml:space="preserve"> the formal production launch of the platform and the acceptance tests.</t>
    </r>
  </si>
  <si>
    <t>1.4.5</t>
  </si>
  <si>
    <r>
      <t xml:space="preserve">Course documentation shall be distributed to all participants; </t>
    </r>
    <r>
      <rPr>
        <b/>
        <sz val="10"/>
        <rFont val="Arial"/>
        <family val="2"/>
      </rPr>
      <t>electronic format</t>
    </r>
    <r>
      <rPr>
        <sz val="10"/>
        <rFont val="Arial"/>
        <family val="2"/>
      </rPr>
      <t xml:space="preserve"> for the course documentation is highly preferred by MIC1; </t>
    </r>
    <r>
      <rPr>
        <b/>
        <sz val="10"/>
        <rFont val="Arial"/>
        <family val="2"/>
      </rPr>
      <t>product manuals</t>
    </r>
    <r>
      <rPr>
        <sz val="10"/>
        <rFont val="Arial"/>
        <family val="2"/>
      </rPr>
      <t xml:space="preserve"> for all products covered in the course are to be provided in electronic format.</t>
    </r>
  </si>
  <si>
    <t>1.4.6</t>
  </si>
  <si>
    <r>
      <t xml:space="preserve">The bidder shall provide all needed equipment’s and software’s as </t>
    </r>
    <r>
      <rPr>
        <b/>
        <sz val="10"/>
        <rFont val="Arial"/>
        <family val="2"/>
      </rPr>
      <t>materials</t>
    </r>
    <r>
      <rPr>
        <sz val="10"/>
        <rFont val="Arial"/>
        <family val="2"/>
      </rPr>
      <t xml:space="preserve"> to fulfill the training objectives.</t>
    </r>
  </si>
  <si>
    <t>1.4.7</t>
  </si>
  <si>
    <r>
      <t xml:space="preserve">The bidder shall specify the </t>
    </r>
    <r>
      <rPr>
        <b/>
        <sz val="10"/>
        <rFont val="Arial"/>
        <family val="2"/>
      </rPr>
      <t>qualifications</t>
    </r>
    <r>
      <rPr>
        <sz val="10"/>
        <rFont val="Arial"/>
        <family val="2"/>
      </rPr>
      <t xml:space="preserve"> of the trainers and their </t>
    </r>
    <r>
      <rPr>
        <b/>
        <sz val="10"/>
        <rFont val="Arial"/>
        <family val="2"/>
      </rPr>
      <t>certifications.</t>
    </r>
  </si>
  <si>
    <t>Test Bed Requirements</t>
  </si>
  <si>
    <t>1.5.1</t>
  </si>
  <si>
    <t>1.5.2</t>
  </si>
  <si>
    <t>1.5.3</t>
  </si>
  <si>
    <t>1.5.4</t>
  </si>
  <si>
    <t>1.5.5</t>
  </si>
  <si>
    <t>1.5.6</t>
  </si>
  <si>
    <r>
      <t xml:space="preserve">It shall be possible to </t>
    </r>
    <r>
      <rPr>
        <b/>
        <sz val="10"/>
        <color indexed="8"/>
        <rFont val="Arial"/>
        <family val="2"/>
      </rPr>
      <t>back up</t>
    </r>
    <r>
      <rPr>
        <sz val="10"/>
        <color indexed="8"/>
        <rFont val="Arial"/>
        <family val="2"/>
      </rPr>
      <t xml:space="preserve"> the running configurations on the live platform and make a fallback in case the new updated service runs wrong.</t>
    </r>
  </si>
  <si>
    <r>
      <t xml:space="preserve">Any future </t>
    </r>
    <r>
      <rPr>
        <b/>
        <sz val="10"/>
        <color indexed="8"/>
        <rFont val="Arial"/>
        <family val="2"/>
      </rPr>
      <t>upgrade</t>
    </r>
    <r>
      <rPr>
        <sz val="10"/>
        <color indexed="8"/>
        <rFont val="Arial"/>
        <family val="2"/>
      </rPr>
      <t xml:space="preserve"> on the solution shall be done on the test platform and tested before installing it on the live platform. </t>
    </r>
  </si>
  <si>
    <r>
      <t xml:space="preserve">The test bed shall have </t>
    </r>
    <r>
      <rPr>
        <b/>
        <sz val="10"/>
        <color indexed="8"/>
        <rFont val="Arial"/>
        <family val="2"/>
      </rPr>
      <t>all</t>
    </r>
    <r>
      <rPr>
        <sz val="10"/>
        <color indexed="8"/>
        <rFont val="Arial"/>
        <family val="2"/>
      </rPr>
      <t xml:space="preserve"> the features available on the platform, even if not purchased for the live scope. The purpose is to be able to test these features on test bed before ordering them for live deployment.</t>
    </r>
  </si>
  <si>
    <t>1.6.1</t>
  </si>
  <si>
    <t>1.6.2</t>
  </si>
  <si>
    <t>1.6.3</t>
  </si>
  <si>
    <r>
      <rPr>
        <b/>
        <sz val="10"/>
        <rFont val="Arial"/>
        <family val="2"/>
      </rPr>
      <t xml:space="preserve">User Manual: </t>
    </r>
    <r>
      <rPr>
        <sz val="10"/>
        <rFont val="Arial"/>
        <family val="2"/>
      </rPr>
      <t>the bidder shall provide a detailed and complete user manual for the solution (Including all the modules and tools delivered with the solution). The user manual shall contain detailed description for all the parameters and configurations that could be done on the proposed solution and for all the provided features.</t>
    </r>
  </si>
  <si>
    <r>
      <t xml:space="preserve">The bidder shall provide a detailed  </t>
    </r>
    <r>
      <rPr>
        <b/>
        <sz val="10"/>
        <rFont val="Arial"/>
        <family val="2"/>
      </rPr>
      <t>description</t>
    </r>
    <r>
      <rPr>
        <sz val="10"/>
        <rFont val="Arial"/>
        <family val="2"/>
      </rPr>
      <t xml:space="preserve">  for each feature provided within the proposed solution.</t>
    </r>
  </si>
  <si>
    <t>1.1.10</t>
  </si>
  <si>
    <t>1.1.11</t>
  </si>
  <si>
    <t>1.1.12</t>
  </si>
  <si>
    <r>
      <t xml:space="preserve">The bidder shall state the </t>
    </r>
    <r>
      <rPr>
        <b/>
        <sz val="10"/>
        <color indexed="8"/>
        <rFont val="Arial"/>
        <family val="2"/>
      </rPr>
      <t>number of normal versions released per year</t>
    </r>
  </si>
  <si>
    <t>1.2.5</t>
  </si>
  <si>
    <r>
      <t>The bidder shall provide</t>
    </r>
    <r>
      <rPr>
        <b/>
        <sz val="10"/>
        <rFont val="Arial"/>
        <family val="2"/>
      </rPr>
      <t xml:space="preserve"> additional relevant</t>
    </r>
    <r>
      <rPr>
        <sz val="10"/>
        <rFont val="Arial"/>
        <family val="2"/>
      </rPr>
      <t xml:space="preserve"> </t>
    </r>
    <r>
      <rPr>
        <b/>
        <sz val="10"/>
        <rFont val="Arial"/>
        <family val="2"/>
      </rPr>
      <t>referential information</t>
    </r>
    <r>
      <rPr>
        <sz val="10"/>
        <rFont val="Arial"/>
        <family val="2"/>
      </rPr>
      <t xml:space="preserve"> (including details such as number of served subscribers, number of nodes, implemented features, etc.) regarding commercial live networks worldwide that use the proposed SMSC solution</t>
    </r>
  </si>
  <si>
    <t>Dimensioning requirements</t>
  </si>
  <si>
    <t>1.6.4</t>
  </si>
  <si>
    <t>1.6.5</t>
  </si>
  <si>
    <t>Roadmap</t>
  </si>
  <si>
    <t>1.7.1</t>
  </si>
  <si>
    <t>1.7.2</t>
  </si>
  <si>
    <t>1.7.3</t>
  </si>
  <si>
    <t>1.7.4</t>
  </si>
  <si>
    <t>1.7.6</t>
  </si>
  <si>
    <t>Features provided</t>
  </si>
  <si>
    <t>1.8.1</t>
  </si>
  <si>
    <t>1.8.2</t>
  </si>
  <si>
    <t>1.8.3</t>
  </si>
  <si>
    <t>1.9</t>
  </si>
  <si>
    <t>Service delivery</t>
  </si>
  <si>
    <t>1.9.1</t>
  </si>
  <si>
    <t>1.9.2</t>
  </si>
  <si>
    <t>1.9.3</t>
  </si>
  <si>
    <t>1.10</t>
  </si>
  <si>
    <t>Geo-Redundancy</t>
  </si>
  <si>
    <t>1.10.1</t>
  </si>
  <si>
    <t>1.10.2</t>
  </si>
  <si>
    <t>1.10.3</t>
  </si>
  <si>
    <t>1.10.4</t>
  </si>
  <si>
    <t>2.1.1</t>
  </si>
  <si>
    <t>2.1.1.1</t>
  </si>
  <si>
    <t>2.1.1.2</t>
  </si>
  <si>
    <t>2.1.2</t>
  </si>
  <si>
    <t>2.1.2.1</t>
  </si>
  <si>
    <t>2.1.3</t>
  </si>
  <si>
    <t>2.1.3.1</t>
  </si>
  <si>
    <t>2.1.3.2</t>
  </si>
  <si>
    <t>2.1.3.3</t>
  </si>
  <si>
    <t>2.1.4</t>
  </si>
  <si>
    <t>2.1.4.1</t>
  </si>
  <si>
    <t>2.1.4.2</t>
  </si>
  <si>
    <t>2.1.4.3</t>
  </si>
  <si>
    <t>2.1.4.4</t>
  </si>
  <si>
    <t>2.1.5</t>
  </si>
  <si>
    <t>2.1.5.1</t>
  </si>
  <si>
    <t>2.1.5.2</t>
  </si>
  <si>
    <t>2.1.5.3</t>
  </si>
  <si>
    <t>2.1.5.4</t>
  </si>
  <si>
    <t>2.1.5.5</t>
  </si>
  <si>
    <t>2.1.5.6</t>
  </si>
  <si>
    <t>2.2.1</t>
  </si>
  <si>
    <t>2.2.2</t>
  </si>
  <si>
    <t>2.2.3</t>
  </si>
  <si>
    <t>2.3.1</t>
  </si>
  <si>
    <t>2.3.2</t>
  </si>
  <si>
    <t>2.3.2.1</t>
  </si>
  <si>
    <t>2.3.3</t>
  </si>
  <si>
    <t>2.3.3.1</t>
  </si>
  <si>
    <t>2.3.4</t>
  </si>
  <si>
    <t>2.3.4.1</t>
  </si>
  <si>
    <t>2.4.1</t>
  </si>
  <si>
    <t>2.4.2</t>
  </si>
  <si>
    <t>2.5.1</t>
  </si>
  <si>
    <t>2.5.2</t>
  </si>
  <si>
    <t>2.5.3</t>
  </si>
  <si>
    <t>2.6.1</t>
  </si>
  <si>
    <t>2.6.2</t>
  </si>
  <si>
    <t>2.7.1</t>
  </si>
  <si>
    <t>2.7.2</t>
  </si>
  <si>
    <t>2.8.1</t>
  </si>
  <si>
    <t>Testing and Acceptance Requirements</t>
  </si>
  <si>
    <t>Testing Strategy</t>
  </si>
  <si>
    <t>3.1.1</t>
  </si>
  <si>
    <t>Testing Deliverables</t>
  </si>
  <si>
    <t>3.2.1</t>
  </si>
  <si>
    <t>3.2.2</t>
  </si>
  <si>
    <t>3.2.3</t>
  </si>
  <si>
    <t>3.3.1</t>
  </si>
  <si>
    <t>3.3.2</t>
  </si>
  <si>
    <t>3.3.3</t>
  </si>
  <si>
    <t>3.3.4</t>
  </si>
  <si>
    <t>3.3.5</t>
  </si>
  <si>
    <t>3.3.6</t>
  </si>
  <si>
    <t>3.3.7</t>
  </si>
  <si>
    <t>3.3.8</t>
  </si>
  <si>
    <t>3.3.9</t>
  </si>
  <si>
    <t>3.3.10</t>
  </si>
  <si>
    <t>3.3.11</t>
  </si>
  <si>
    <t>3.3.12</t>
  </si>
  <si>
    <t>3.3.13</t>
  </si>
  <si>
    <t>3.3.14</t>
  </si>
  <si>
    <t>3.3.15</t>
  </si>
  <si>
    <t>3.3.16</t>
  </si>
  <si>
    <t>3.3.17</t>
  </si>
  <si>
    <t>Data Migration</t>
  </si>
  <si>
    <t>4.1</t>
  </si>
  <si>
    <t>Network Management System Requirements</t>
  </si>
  <si>
    <t>5.1</t>
  </si>
  <si>
    <t>The proposed solution shall support North-Bound Interfaces (NBI) to facilitate integration with our Netcool Umbrella Management System, in order to transmit all kind of events and alarms related to the solution. Description and limitation for such integration shall be provided.</t>
  </si>
  <si>
    <t>5.2</t>
  </si>
  <si>
    <t>The preferred NBI protocol is SNMP, although CORBA is also accepted and supported. In both cases the supplier must ensure that the system can send the incident alarms and their corresponding cancellation alarms, in a way that correlation is assured for each alarm type.</t>
  </si>
  <si>
    <t>5.3</t>
  </si>
  <si>
    <t>An alarm page portal which can be reached by an URL from a web browser, in which the NOC agent can view all active alarms registered on the system. This page is useful in case of Netcool unavailability or a network glitch and to ensure that alarms on Netcool are compliant to the real state of the solution.</t>
  </si>
  <si>
    <t>Information Security Requirements</t>
  </si>
  <si>
    <t>6.1.1</t>
  </si>
  <si>
    <t>6.2.1</t>
  </si>
  <si>
    <t>6.3.1</t>
  </si>
  <si>
    <t>6.3.2</t>
  </si>
  <si>
    <t>6.3.3</t>
  </si>
  <si>
    <t>6.4.1</t>
  </si>
  <si>
    <t>6.4.2</t>
  </si>
  <si>
    <t>6.4.3</t>
  </si>
  <si>
    <t>6.5.1</t>
  </si>
  <si>
    <t>6.5.2</t>
  </si>
  <si>
    <t>6.5.3</t>
  </si>
  <si>
    <t>6.6.1</t>
  </si>
  <si>
    <t>6.7.1</t>
  </si>
  <si>
    <t>6.7.2</t>
  </si>
  <si>
    <t>6.8.1</t>
  </si>
  <si>
    <t>6.8.2</t>
  </si>
  <si>
    <t>6.9.1</t>
  </si>
  <si>
    <t>6.9.2</t>
  </si>
  <si>
    <t>6.9.3</t>
  </si>
  <si>
    <t>6.10.1</t>
  </si>
  <si>
    <t>6.10.2</t>
  </si>
  <si>
    <t>6.11.1</t>
  </si>
  <si>
    <t>6.11.2</t>
  </si>
  <si>
    <t>6.11.3</t>
  </si>
  <si>
    <t>Service Quality Requirements</t>
  </si>
  <si>
    <t>The bidder shall describe the counters buffering capacity, if applicable</t>
  </si>
  <si>
    <t>The bidder shall confirm that the granularity period/ROP of the PM files that will be transferred to a mediation folder on his OSS is 15 min interval</t>
  </si>
  <si>
    <t>8.1.1</t>
  </si>
  <si>
    <t>8.1.2</t>
  </si>
  <si>
    <t>8.2.1</t>
  </si>
  <si>
    <t>8.2.2</t>
  </si>
  <si>
    <t>DB requirements</t>
  </si>
  <si>
    <t>Database Server</t>
  </si>
  <si>
    <t>9.1.1</t>
  </si>
  <si>
    <t>Bidder shall provide detailed specifications for the database server, including the server model, operating system, CPU specifications (name, type, number of cores, multi-chip sockets), number of sockets per server, and server datasheet.</t>
  </si>
  <si>
    <t>9.1.2</t>
  </si>
  <si>
    <t>The required storage capacity should support at least one year based on the database size and the backup to disk retention policy.</t>
  </si>
  <si>
    <t>Database Software</t>
  </si>
  <si>
    <t>9.2.1</t>
  </si>
  <si>
    <t xml:space="preserve">Database version and release should be provided . DB should be running on latest available supported versions </t>
  </si>
  <si>
    <t>9.2.2</t>
  </si>
  <si>
    <t>Database upgrade possibility to a newer version at a later stage and responsibility should be explicitly provided.</t>
  </si>
  <si>
    <t>Database Licenses</t>
  </si>
  <si>
    <t>9.3.1</t>
  </si>
  <si>
    <t>Bidder  shall provide comprehensive details covering DB software licenses needed for the solution and licensing rule scheme.</t>
  </si>
  <si>
    <t>9.3.2</t>
  </si>
  <si>
    <t>If licensing is based on the number of users, provide a diagram illustrating connections to the database and the workflow process.</t>
  </si>
  <si>
    <t xml:space="preserve"> Bidder shall specify the database installation type and options and any additional features, detailing associated costs if applicable</t>
  </si>
  <si>
    <t>Database redundancy</t>
  </si>
  <si>
    <t>9.4.1</t>
  </si>
  <si>
    <t>Bidder shall provide the Database High Availability Architecture: Active/Active, Active/Passive, Active/standby or stand-alone database.</t>
  </si>
  <si>
    <t>Database Administration</t>
  </si>
  <si>
    <t>9.5.1</t>
  </si>
  <si>
    <t>The data shall be owned by MIC1 and prior approval is required whenever the supplier or third party requests an access.</t>
  </si>
  <si>
    <t>9.5.2</t>
  </si>
  <si>
    <t>No databases files will be present on (C:) local disk drive or on the root directory.</t>
  </si>
  <si>
    <t>9.5.3</t>
  </si>
  <si>
    <t>Bidder shall describe the adopted backup strategy and its related documentation. The backups to disk should be taken on a separate partition. The backup should be configured in a way that doesn’t tolerate any loss of data for any type of failure. The backup retention policy should cover at least two weeks back with two full backups to disk</t>
  </si>
  <si>
    <t>9.5.4</t>
  </si>
  <si>
    <t xml:space="preserve">Bidder shall provide the adopted recovery process and its related documentation. The database should be recovered to the point of failure. Full recovery time and data loss should be specified. </t>
  </si>
  <si>
    <t>9.5.5</t>
  </si>
  <si>
    <t>Bidder shall specify the maximum allowed number of concurrent sessions.</t>
  </si>
  <si>
    <t>9.5.6</t>
  </si>
  <si>
    <t>Bidder shall state if inactive sessions will be automatically killed once timeout is reached.</t>
  </si>
  <si>
    <t>9.5.7</t>
  </si>
  <si>
    <t xml:space="preserve"> Data files, log files and tempdb files of the database should be located on separate partitions/LUNs (high I/O) to optimize the database performance</t>
  </si>
  <si>
    <t>Database Support and Responsibility</t>
  </si>
  <si>
    <t>9.6.1</t>
  </si>
  <si>
    <t>The bidder shall specify if MIC1 will be responsible in all cases for the administration of the database (backup, recovery in case of failure, whether schedules will be implemented through the solution itself, maintenance plan…).</t>
  </si>
  <si>
    <t>9.6.2</t>
  </si>
  <si>
    <t>The bidder  shall state who will be responsible for database installation and configuration.</t>
  </si>
  <si>
    <t>9.6.3</t>
  </si>
  <si>
    <t>The bidder  shall specify how the support will be handled at database level.</t>
  </si>
  <si>
    <t>9.6.4</t>
  </si>
  <si>
    <t>The bidder shall deliver as built documents for the database installation and configuration</t>
  </si>
  <si>
    <t>Database Audit</t>
  </si>
  <si>
    <t>9.7.1</t>
  </si>
  <si>
    <t>Database changes and user activities should be monitored and tracked.</t>
  </si>
  <si>
    <t>9.7.2</t>
  </si>
  <si>
    <t>Notification alert to required recipients whenever a desired event occurs</t>
  </si>
  <si>
    <t>Audit report includes and not limited to the database changes and user activities</t>
  </si>
  <si>
    <t>Bidder shall provide information on the following database auditing details:</t>
  </si>
  <si>
    <t xml:space="preserve"> - Is database auditing configured through the application or at database level only </t>
  </si>
  <si>
    <t xml:space="preserve"> - Policies and level of auditing should be determined</t>
  </si>
  <si>
    <t>Database Security</t>
  </si>
  <si>
    <t>9.8.1</t>
  </si>
  <si>
    <t>Application administrator/owner and users shall not have administrative db powerful privileges and access to the database. This privilege should be restricted to MIC1 DBA.</t>
  </si>
  <si>
    <t>9.8.2</t>
  </si>
  <si>
    <t>Database users password should not be hard coded with the ability to change them periodically and dynamically. The password should be complex based on password complexity rule and password verification function.</t>
  </si>
  <si>
    <t>9.8.3</t>
  </si>
  <si>
    <t>Each user shall be admin on his own schema only.</t>
  </si>
  <si>
    <t>9.8.4</t>
  </si>
  <si>
    <t>All database users and database service accounts shall conform to the principle of least privilege</t>
  </si>
  <si>
    <t>9.8.5</t>
  </si>
  <si>
    <t>Application administrator/owner and normal users shall not have access to the system directories that contains database binaries / database files / database backups / database scripts except system and database administrators OS user accounts.</t>
  </si>
  <si>
    <t>9.8.6</t>
  </si>
  <si>
    <t>Application administrator/owner should be able to run, operate and administer the application without the need of "Administrator/root" and DBAs OS user account.</t>
  </si>
  <si>
    <t>9.8.7</t>
  </si>
  <si>
    <t>Separate domain accounts shall be used to run database server services</t>
  </si>
  <si>
    <t>All database scripts should exist only under DBAs scheduled tasks OS user account.</t>
  </si>
  <si>
    <t>Bidder shall make the application compatible with the latest DB patches including but not limited to security patches in maximum 4 months.</t>
  </si>
  <si>
    <t>Bidder shall confirm if security access, users and system privileges are controllable in the system.</t>
  </si>
  <si>
    <t>Bidder shall provide information about the database security: configuration settings, different available profiles and roles, level of security/hierarchy, logging and reports</t>
  </si>
  <si>
    <t>Reliability</t>
  </si>
  <si>
    <t>9.9.1</t>
  </si>
  <si>
    <t>Bidder shall specify the key performance for DB metrics that will be guaranteed</t>
  </si>
  <si>
    <t>9.9.2</t>
  </si>
  <si>
    <t>Bidder shall provide a comprehensive list of events that generate alarms for database-related events. Specify the methods and channels used to deliver alarms and notifications. This could include email alerts, SMS notifications</t>
  </si>
  <si>
    <t>HW-Storage requirements</t>
  </si>
  <si>
    <t>Overall Architecture Solution</t>
  </si>
  <si>
    <t>All infrastructure shall be installed  in alfa datacenters - public cloud infrastructure is not accepted</t>
  </si>
  <si>
    <t xml:space="preserve">The overall technical architecture and data flow diagram shall be provided. The role of all elements and nodes needed to run the solution shall be described in detail,  Bidder shall specify if standalone servers  or virtual machines will be used </t>
  </si>
  <si>
    <t xml:space="preserve">Bidder shall propose latest HW generation of each system needed to the run the solution </t>
  </si>
  <si>
    <t xml:space="preserve">Bidder shall provide all needed software and licenses needed to run the solution . In case Windows OS are used then bidder should specify needed licenses which will be ensured by MIC1 under the Microsoft EA agreement </t>
  </si>
  <si>
    <t xml:space="preserve">Solution shall run on latest OS and SW  versions </t>
  </si>
  <si>
    <t>Bidder shall include needed HW and licenses for the test and development . All development and testing shall be done on the test environment which will be in a different VLAN and has different accesses than the live environment for security reasons</t>
  </si>
  <si>
    <t>Availability and Reliability</t>
  </si>
  <si>
    <t>Any operation critical modules in the device shall be provided in a redundant configuration ( i.e. NICs,HBAs , ..) and the rack connected to 2 alternative power supplies.</t>
  </si>
  <si>
    <t>Hardware shall be designed for High availability with full redundancy on all levels to ensure continuous service</t>
  </si>
  <si>
    <t>Scalability</t>
  </si>
  <si>
    <t>                                     
It shall be possible to expand  the system capacity and functional features by addition rather than modification or substitution of hardware or software already implemented.</t>
  </si>
  <si>
    <t>Proposed systems shall support hot or online upgrades including but not limited to Hard Drives, Firmware, controllers etc..</t>
  </si>
  <si>
    <t>Technical Components</t>
  </si>
  <si>
    <t>Bidder shall include 2 leaf switches compatible with Cisco ACI to connect the needed systems .</t>
  </si>
  <si>
    <t>Needed Fiber and network cables shall be provided by the bidder</t>
  </si>
  <si>
    <t>Needed transceivers shall be provided by the bidder to connect the systems</t>
  </si>
  <si>
    <t>Virtualization and Containers Requirements</t>
  </si>
  <si>
    <t xml:space="preserve">If virtualization will be used , then the following requirements apply </t>
  </si>
  <si>
    <t xml:space="preserve">Bidder shall specify the hypervisor used in the solution  (e.g., VMware vSphere, Microsoft Hyper-V, KVM) and related version </t>
  </si>
  <si>
    <t>The virtualization platform shall be scalable to accommodate growing workloads and virtual machines (VMs).</t>
  </si>
  <si>
    <t xml:space="preserve">If virtualization will be used, bidder to specify all VMs specifications (Memory,CPU,Storage) needed for each application </t>
  </si>
  <si>
    <t>Hypervisor shall support live migration of VMs between hosts for load balancing and maintenance purposes.</t>
  </si>
  <si>
    <t>Bidder to make sure that all needed licenses are included in the BoQ- details about each license shall be provided  with 3 years support 24x7</t>
  </si>
  <si>
    <t>Bidder shall implement high availability features to ensure VMs remain accessible in case of host failures.</t>
  </si>
  <si>
    <t xml:space="preserve">Bidder shall set up alerting mechanisms for abnormal resource usage and system health issues. List of alerts shall be agreed upon during implementation </t>
  </si>
  <si>
    <t>Bidder shall specify the licensing model of the proposed hypervisor (e.g., per host, per VM)</t>
  </si>
  <si>
    <t xml:space="preserve">Bidder shall specify if containers are used in his solution and which applications are containerized </t>
  </si>
  <si>
    <t>If containers are used for applications, bidder shall  specify the container platform (e.g., Docker, Kubernetes)</t>
  </si>
  <si>
    <t>If containers are used, it shall be designed to ensure scalability horizontally (adding more instances) or vertically (increasing resources for a single instance).</t>
  </si>
  <si>
    <t>Bidder shall specify load balancing mechanisms used for distributing traffic across multiple servers and multiple container instances  to ensure high availability and performance.</t>
  </si>
  <si>
    <t>Bidder shall recommed the needed backup frequency, methods, and retention policies for the proposed solution - Backup shall include but not limited to OS, application, VM instance, container data and configurations</t>
  </si>
  <si>
    <t xml:space="preserve">Storage requirements </t>
  </si>
  <si>
    <t>The Storage solution should be scalable to accommodate future growth in terms of storage capacity and performance at least double from the initial configuration .</t>
  </si>
  <si>
    <t>Storage shall be  compatible with the proposed hardware and software infrastructure, including servers, operating systems, and applications.</t>
  </si>
  <si>
    <t>The Storage should feature built-in redundancy and failover capabilities to ensure continuous operations in case of component failures.</t>
  </si>
  <si>
    <t xml:space="preserve">The bidder shall sized the storage system with the needed capacity to host 3 years data including the space needed for regular back ups - </t>
  </si>
  <si>
    <t>Storage shall support  robust security features, including data encryption, access control, and authentication mechanisms to protect sensitive data.</t>
  </si>
  <si>
    <t xml:space="preserve">Bidder shall specify the Raw and usable capacity, as well as Raid level, redundancy &amp;  hot spares proposed </t>
  </si>
  <si>
    <t xml:space="preserve">The proposed storage shall be equipped with a combination of Solid State Drives (SSDs) and  Hard Disk Drives (HDDs) . Bidder shall specify the proposed capacity of each for optimal performance of the solution </t>
  </si>
  <si>
    <t xml:space="preserve">Bidder shall specify the  I/O operations per second (IOPS) and data throughput in gigabits per second (Gbps) for read and write operations needed for optimal performance of the solution </t>
  </si>
  <si>
    <t>Storage systems shall support  Fibre Channel and iSCSI</t>
  </si>
  <si>
    <t>Storage shall be designed for automated storage tiering to optimize performance and cost-efficiency based on data usage patterns</t>
  </si>
  <si>
    <t>Storage system shall have capabilities for creating snapshots and data replication for backup and disaster recovery purposes</t>
  </si>
  <si>
    <t>Storage system shall have deduplication capabilities for capacity optimization</t>
  </si>
  <si>
    <t>Bidder shall provide intuitive and comprehensive management tools for monitoring, provisioning, and troubleshooting the storage environment.</t>
  </si>
  <si>
    <t>Storage system shall comply with relevant industry standards and regulations (e.g., GDPR, HIPAA).</t>
  </si>
  <si>
    <t xml:space="preserve">Needed SAN switches shall be provided as part of the project while ensuring high availability of their functionality </t>
  </si>
  <si>
    <t>Performance</t>
  </si>
  <si>
    <t>Sizing of the HW Shall be the bidder’s responsibility and he shall be held responsible for any performance issues for the upcoming three years starting from the implementation date. The Performance on CPU/Memory usage shall not exceed 50% at peak time. Any performance issues shall require the vendor to upgrade the server CPU/Memory at his own expenses.</t>
  </si>
  <si>
    <t xml:space="preserve">The EDR agents will be installed on the provided systems. Systems shall be sized accordingly to avoid any performance impact </t>
  </si>
  <si>
    <t>Implementation / Installation</t>
  </si>
  <si>
    <t xml:space="preserve">Successful vendor will be responsible for supply, installation, configuration, customization, fine tuning, applying hardening guidelines based on  his best practices and according to MIC1 ( Alfa)  requirements  </t>
  </si>
  <si>
    <t xml:space="preserve">Installation shall be performed by certified engineers and under the vendor's supervision.CV of the implementation team should be shared and commitment shall be provided on allocating these same resources for the project implementation - sharing cv of team members and then allocating other team members for the project implementation will result in applying a penalty of 2% from project cost  </t>
  </si>
  <si>
    <t xml:space="preserve">Partnership level: The bidder shall provide proof  about his partnership level with the equipment vendor  showing that  he is certified to sell, implement, and provide aftersales support and that his team has the needed technical qualifications- In case the bidder is not  certified to sell and provide after sales support on the proposed HW then he shall provide the name of the local HW representative with whom he will be partnering with. The partner shall provide proof on the partnership with the equipment vendor and shall have the needed certifications and qualifications to implement and provide after sales support  for the offered HW. </t>
  </si>
  <si>
    <t>Reference List: the Bidder shall provide a reference list for similar HW installations that have been performed by his team the past 5 years and are still being supported by the bidder-</t>
  </si>
  <si>
    <t>Additional cost or delay due to any missing equipment, compatibility issues, accessories or SW needed for the proper operation of the ordered material and which was not taken into account in the offered BOM will be born by the vendor.  A penalty of 2% per week on the total value of the PO will be applied on the contractor due to delays induced due to an incomplete BOM.</t>
  </si>
  <si>
    <t>It is the bidder’s responsibility to make sure that the environment in which the equipment will be installed is equipped with all the pre-requisites HW and SW. Should the bidder require to perform a site survey to enable him include all the needed equipment and accessories in the bill of material, please send an email to technology.purchasing@alfamobile.com.lb</t>
  </si>
  <si>
    <t>Only Alfa IT administrators shall have full admin rights on the servers. Application shall run without the need of giving admin privileges to the application owners.</t>
  </si>
  <si>
    <t>Warranty, Maintenance and support</t>
  </si>
  <si>
    <t>Bidder shall provide free of charge warranty (parts and labor)  and support services including incident resolution and configuration changes  for 3 years (36 months) after the successful implementation of the solution. Warranty and support period shall start from the date of final acceptance  issued by MIC1</t>
  </si>
  <si>
    <t xml:space="preserve">Back to back support with vendor for a 24x7  with 2 hours response time shall be provided </t>
  </si>
  <si>
    <t xml:space="preserve">Warranty/support: any failure, defect or problem in the Solution provided for MIC1 (Alfa) is considered as critical and supplier shall remedy to that failure in terms of labor &amp; parts and restore the service within 4 to 6  hours of placing the service call. Each time the resolution is not implemented within 4 to 6 hours the vendor will be subject to a penalty of 2% from total amount of the project.  </t>
  </si>
  <si>
    <t>Bidder shall retrieve from alfa premises the defected equipment/parts/items and shall replace it with identical or better one the next business day . A penalty of 2% of the cost of the impacted equipment will be applied every time the supplier fails to comply with this SLA.  (working hours is from 8am to 5 pm during week days)</t>
  </si>
  <si>
    <t xml:space="preserve">Bidder should confirm that he has in his local stock all the needed spare parts for the systems covered under warranty. Bidder shall ensure in its local stock the needed quantities of each part to comply with the replacement SLA </t>
  </si>
  <si>
    <t>Contractor shall provide and install during the 3 years  of Warranty/support period all firmware and OS versions , SW updates and upgrades (minor and major) which occur as a result of continuous improvement or enhancements</t>
  </si>
  <si>
    <t>End of sales date of proposed equipment shall be at least more than 5 years  from the Closing Date. If by the time the PO is issued by MIC1, the vendor announces end of sales of the proposed platform, then the vendor shall offer the next generation equipment with equivalent or better specifications at no extra cost for MIC1.</t>
  </si>
  <si>
    <t xml:space="preserve">Bidder shall provide the end of support and end of life dates of the proposed systems- </t>
  </si>
  <si>
    <t xml:space="preserve">The Bidder must provide commitment for escalation for any incident during installation or warranty period as specified below to the support center of the vendor- A back to back agreement for support with the equipment vendor shall be signed for the whole duration of the support period requested in this RFP </t>
  </si>
  <si>
    <t xml:space="preserve">For security and confidentiality purposes, defected disks are destroyed by MC1  before returning them to the supplier for replacement </t>
  </si>
  <si>
    <t xml:space="preserve">If the application will be running on Windows server, monthly patches will  be installed as well as any security or hotfixes patches that are released to clear any vulnerabilities and problems - Application  vendor shall respond within 5 working days each month by confirming that Windows patches /fixes can be installed without impacting the application </t>
  </si>
  <si>
    <t>Integration</t>
  </si>
  <si>
    <t>The Solution should be able to integrate with the existing monitoring system 
i.e.:  Instantaneous notification of failures ( i.e. SNMP trap) to enable IT support staff to ensure maximum system availability</t>
  </si>
  <si>
    <t xml:space="preserve">Logs of the OS, application , DB etc.… shall be sent to the existing SIEM solution . All needed customization shall be done by the bidder </t>
  </si>
  <si>
    <t>Hosting Requirements</t>
  </si>
  <si>
    <t>The Bidder shall detail the technical and physical requirements of each of the proposed equipment, Storages, racks and provide a detailed calculation of power consumption, power supply and weight/heat distribution. Vendor shall provide information on the proposed solution as well as information for future expansions to reach max capacity of proposed equipment.</t>
  </si>
  <si>
    <t>Power consumption</t>
  </si>
  <si>
    <t>Heat dissipation</t>
  </si>
  <si>
    <t xml:space="preserve">Footprint </t>
  </si>
  <si>
    <t>Documentation</t>
  </si>
  <si>
    <t>Bidder shall provide detailed documentation related to design, functional, operational and maintenance aspects of the solution</t>
  </si>
  <si>
    <t>Compliance references</t>
  </si>
  <si>
    <t>Bidder shall provide references (the document, the page number &amp; the section) for each of the requirement items in the compliance matrix.</t>
  </si>
  <si>
    <t xml:space="preserve"> General Requirements</t>
  </si>
  <si>
    <t>Bidder should specify the delivery time line of the proposed equipment.</t>
  </si>
  <si>
    <t>In case of delay in delivery a penalty of 1% per week of delay shall be deducted from total amount of the PO for a maximum of 20%</t>
  </si>
  <si>
    <t xml:space="preserve">In Case the bidder/supplier fails to deliver a feature , functionality or item that he had  mentioned as compliant and included in the RFP response, then the following will be applied:
• A penalty of 5% from the total amount of the project cost will be applied for each feature/functionality or item not delivered by the supplier. This amount will be deducted from the final acceptance payment.
• If the penalty value exceeds the amount remaining to be paid for the project, then MIC1 has the right to cancel the project and the supplier will have to refund the total amount paid to the supplier without the need of any legal recourse .  
• If a feature , functionality or item is marked as killer and supplier/bidder fails to deliver it upon implementation then MIC1 have the right to cancel the project and the supplier will have to refund the total amount paid without the need of any legal recourse.  </t>
  </si>
  <si>
    <t>Training -Transfer of knowledge</t>
  </si>
  <si>
    <t xml:space="preserve">Bidder shall include in his offer the necessary transfer of knowledge sessions to enable the IT engineers perform the needed support, operation and  maintenance of the platform. </t>
  </si>
  <si>
    <t>Bidder shall offer two training seats on the offered infrastructure administration - course name to be specified- fees shall cover, travel, accommodation , and course cost  and to be quoted separately</t>
  </si>
  <si>
    <t>Core requirements</t>
  </si>
  <si>
    <t>In case by date of execution of this project the UDM system is not live, then the quotation for the connectivity and integration must be included in the commercial offer as optional.</t>
  </si>
  <si>
    <t>O&amp;M Requirements</t>
  </si>
  <si>
    <t>Solution Description &amp; Documentation</t>
  </si>
  <si>
    <t>The bidder shall provide a high-level solution description that includes a detailed representation of the SMSC solution, the corresponding hardware architecture, software components, and associated interfaces.</t>
  </si>
  <si>
    <t>The bidder shall provide all documentation needed for daily operation, maintenance (preventive and corrective) and troubleshooting. (i.e. HLD\LLD, Backup\Restore\Health check procedures, User Manuals, Call\Message flows, Alarms\Events\Logs description…).</t>
  </si>
  <si>
    <t>All documentation to be provided in English language.</t>
  </si>
  <si>
    <t>The bidder shall provide comprehensive details regarding whether the proposed solution supports operational automation and Artificial Intelligence (AI). This clarification should include how automation and AI are integrated into the system, the specific technologies or algorithms utilized, and the way in which automation and AI are applied to enhance system operations.</t>
  </si>
  <si>
    <t>The bidder shall state if the automation\AI described in point 1.4 are implemented and fully operational within the proposed solution.</t>
  </si>
  <si>
    <t>Solution Reliability &amp; Availability</t>
  </si>
  <si>
    <t>The bidder shall describe in details the proposed solution's built-in reliability and high-availability design principles as well as their practical implementation.</t>
  </si>
  <si>
    <t>The bidder shall specify if the proposed platform offers a Service Availability of 99.999% or higher. Additionally, the bidder must provide the exact Service Availability figure they are committed to, along with an explanation of the methodology used to determine this figure, whether through calculations, field measurements in a specific scenario, or any other method.</t>
  </si>
  <si>
    <t>The bidder shall provide the MTBF (mean time between failures) and MTTR (mean time to repair) values for the proposed solution node, and if applicable for each subsystem.</t>
  </si>
  <si>
    <t>The bidder shall describe the solution's behavior in error cases across all interfaces, including scenarios such as receiving bad responses, incorrect values, timeouts, and other similar issues.</t>
  </si>
  <si>
    <t>The bidder shall provide the service availability ratio supported by the proposed solution.</t>
  </si>
  <si>
    <t>The bidder shall provide the maximum downtime due to a scheduled maintenance.</t>
  </si>
  <si>
    <t>The bidder shall provide the maximum downtime due to an automatic restart or unplanned maintenance.</t>
  </si>
  <si>
    <t>The bidder shall describe how the proposed solution addresses failure scenarios at the following levels:</t>
  </si>
  <si>
    <t>• Network Interface failure.</t>
  </si>
  <si>
    <t>• System component failure (e.g., module, card, or blade).</t>
  </si>
  <si>
    <t>• Storage failure.</t>
  </si>
  <si>
    <t>• Infrastructure failure (if local clustering of multiple systems is supported).</t>
  </si>
  <si>
    <t>• Database failure.</t>
  </si>
  <si>
    <t>The bidder shall state the impact on the services/functionalities for each of the failure/failover levels listed above.</t>
  </si>
  <si>
    <t>The proposed solution shall detect and recover from any single hardware or connectivity failure scenario through automatic failover to redundant subsystems or links. Node functionality and capacity must remain unaffected during such failure modes, regardless of whether the solution is based on physical or virtual infrastructure.</t>
  </si>
  <si>
    <t>All critical subsystem modules, including processors, storage components, network cards, power supply units, and key interfaces of the proposed solution, shall be duplicated and designed for redundancy. These modules must operate in either active-standby or load-sharing modes to ensure high availability.</t>
  </si>
  <si>
    <t>The bidder shall describe the failover mechanisms for the main processing components within each node, indicating whether ongoing transactions are affected during the switchover (e.g., hot-standby vs. cold-standby switchover).</t>
  </si>
  <si>
    <t>The storage database and system storage within each node of the proposed solution must be configured with RAID mirroring or an equivalent redundancy level, or utilize a virtualized storage solution that provides similar levels of redundancy. The bidder is required to explain the methodology used to achieve storage redundancy in the proposed solution.</t>
  </si>
  <si>
    <t>The proposed solution shall be capable of handling signaling and traffic overloads in an orderly and controlled manner. It must include a throttling mechanism or equivalent method to manage overload conditions effectively without disrupting service continuity.</t>
  </si>
  <si>
    <t>The bidder shall provide details about the overload protection mechanisms included in the proposed solution.</t>
  </si>
  <si>
    <t xml:space="preserve">Overload conditions in the solution shall trigger the appropriate alarms in real-time. Examples of such scenarios shall be provided. </t>
  </si>
  <si>
    <t>The solution shall trigger threshold alarms at different load levels and overload.</t>
  </si>
  <si>
    <t xml:space="preserve">Support &amp; Maintenance </t>
  </si>
  <si>
    <t>The bidder shall provide onsite operation for 3 months on all offered network elements.</t>
  </si>
  <si>
    <t>The bidder shall provide full details about his 24x7 support service package.</t>
  </si>
  <si>
    <t>The bidder shall provide comprehensive on-call &amp; onsite maintenance, support, assistance, guidance, problem identification and problem resolution based on service level agreements (refer to SLA section) including:</t>
  </si>
  <si>
    <t>• Proactive &amp; corrective maintenance, risk assessment, problem identification and problem resolution.</t>
  </si>
  <si>
    <t>• Third party integration and multi-bidder issue resolution.</t>
  </si>
  <si>
    <t>• Onsite information and comprehensive access &amp; assistance.</t>
  </si>
  <si>
    <t xml:space="preserve">The bidder shall agree on establishing a maintenance contract in case requested by MIC1. This contract may include a Service Level Agreement for support, CSR process, and other processes that insure the maintenance and fault resolution for the proposed solution. </t>
  </si>
  <si>
    <t>The bidder shall specify the type and level of the offered support service.</t>
  </si>
  <si>
    <t>The bidder shall provide all support documentation and support channels\activities in English language.</t>
  </si>
  <si>
    <t>The bidder shall indicate the availability of a multi-tiered support service, specifying the different levels of intervention and describing the services offered at each tier.</t>
  </si>
  <si>
    <t>The support contract shall include the installation of software patches and minor software upgrades (as defined in the Software Updates &amp; Upgrades section), with these activities to be carried out by the bidder's personnel.</t>
  </si>
  <si>
    <t>The bidder shall describe the organizational structure of the technical support to adopt, in terms of quantity and quality of the personnel in relation to the customer support in all the stages of the network life-cycle (design, implementation, testing and validation, start-up, operation, management, planning, upgrade, expansion, etc.).</t>
  </si>
  <si>
    <t xml:space="preserve">The bidder shall state his compliance to the Service Level Agreement outlined in "Service Support SLAs" section. In case the bidder is partially compliant, he shall specify the specific areas in which they do not comply. </t>
  </si>
  <si>
    <t>The maintenance services, supply characteristics, and SLAs that the bidder must commit to are detailed in the following points and must be guaranteed by the bidder for a warranty period of at least 36 months, starting from the final acceptance date.</t>
  </si>
  <si>
    <t>First Level Technical Assistance:  Includes basic hardware and software troubleshooting, as well as addressing information/documentation requests and clarifications. First-level support must begin with problem identification and can extend to on-site assistance if necessary, with a maximum response time of one hour from ticket initiation. If the issue is not resolved within one hour, escalation to second-level support must occur immediately.</t>
  </si>
  <si>
    <t>Second Level Technical Assistance: Involves troubleshooting activities for more complex issues that may require system reconfiguration or other actions to resolve or mitigate their impact on services.</t>
  </si>
  <si>
    <t>Third Level Technical Assistance: Focuses on addressing extraordinary faults of high complexity, often stemming from code errors (software bugs) or situations that require an in-depth understanding of the system to identify causes and implement solutions.</t>
  </si>
  <si>
    <t xml:space="preserve">The list of support services to be provided by the bidder must include: </t>
  </si>
  <si>
    <t>• Hardware maintenance.</t>
  </si>
  <si>
    <t>• Software maintenance.</t>
  </si>
  <si>
    <t>• First-level Technical Assistance.</t>
  </si>
  <si>
    <t>• Second-level Technical Assistance.</t>
  </si>
  <si>
    <t>• Third-level Technical Assistance.</t>
  </si>
  <si>
    <t>• On-demand activities with on-site support.</t>
  </si>
  <si>
    <t>• Remote operation and repair services.</t>
  </si>
  <si>
    <t>In cases where the contract involves the maintenance of third-party software and/or hardware platforms, the bidder shall serve as the sole point of contact for MIC1. The bidder will engage with the third-party vendor as needed, based on the maintenance contract agreed upon with MIC1. The bidder must have a thorough understanding of key elements relevant to service assurance in this context.</t>
  </si>
  <si>
    <t>The bidder shall provide a Support Centre in Lebanon with 24/7 availability throughout the year. This support center must have a single point of contact, with English-speaking personnel, and be reachable via the following unique references: phone number and email address.</t>
  </si>
  <si>
    <t>The bidder's HW &amp; SW technical assistance Service shall encompass all analysis and resolution activities required to restore service from any issue identified by MIC1 O&amp;M staff. In strict cooperation with MIC1 staff, the bidder's personnel shall inspect the symptoms and analyze the environment where the problem occurs. This inspection may be performed remotely or, if necessary, on-site by qualified personnel from the bidder.</t>
  </si>
  <si>
    <t>The Technical Assistance Service shall cover all solution equipment and applications, including network equipment, service platforms, middleware, and applications. To better define the type of service in terms of SLAs and formalities, the covered systems can be logically grouped as follows:
Software (SW): Operating systems, databases, firmware, and middleware in general, as well as software modules that provide network services and interwork with interconnected systems according to specifications.
Hardware (HW): A set of processing systems, storage devices, and interfaces (both toward other systems and man-machine communication systems).</t>
  </si>
  <si>
    <t>Software Updates &amp; Upgrades</t>
  </si>
  <si>
    <t>The bidder shall explain the fault-tolerance techniques implemented in the proposed solution to minimize the impact of software faults on service operation and performance. This includes any methods used to detect, prevent, or recover from software failures to ensure continuous service availability and reliability.</t>
  </si>
  <si>
    <t>The bidder shall describe the software update and upgrade processes for the proposed solution covering:</t>
  </si>
  <si>
    <t>• Software patches (for bug fixes).</t>
  </si>
  <si>
    <t>• Minor software release upgrades (for incremental feature improvements and important fixes).</t>
  </si>
  <si>
    <t>• Major software release upgrade (for introducing significant new features and functionality).</t>
  </si>
  <si>
    <t>The bidder shall clearly indicate if in-service hit-less software upgrades are supported within each single node, for each of the update or upgrade processes listed above (patches, minor release upgrades, major release upgrades).</t>
  </si>
  <si>
    <t>The bidder shall describe its feature enhancement processes as well as the availability and process of customer-requested feature development.</t>
  </si>
  <si>
    <t>The bidder shall perform the following periodic activities as part of third-level technical assistance:</t>
  </si>
  <si>
    <t>• Deployment of software updates: This includes all corrections developed for both software and firmware, even those addressing faults encountered in other networks. Updates may be deployed periodically or on an as-needed basis.</t>
  </si>
  <si>
    <t>• Compatibility and Interoperability Testing (IOT): The bidder shall conduct hardware compatibility checks and software IOT checks. Updates must include all hardware-related updates (e.g., operating system patches, database patches) and apply to third-party solution platforms as well.</t>
  </si>
  <si>
    <t>• Update Reports and Acceptance: The bidder shall provide detailed descriptions and impact reports for all updates to be installed. MIC1 reserves the right to accept updates fully or partially. In cases of partial acceptance, the bidder must revise and provide updates that comply with MIC1’s requirements.</t>
  </si>
  <si>
    <t>• Testing: The bidder shall thoroughly test released updates in their own test environment before deployment. MIC1 reserves the right to request additional tests, including partial tests on one or more nodes, prior to granting implementation approval.</t>
  </si>
  <si>
    <t>• Rollout: The bidder is in charge of the rollout of updates across the entire network according to the agreed schedule.</t>
  </si>
  <si>
    <t>• Should an outage occur due to faults that have already been addressed by patches in other markets (of which MIC1 is unaware), the total time taken to recover from the issue will be considered out-of-SLA. As a result, penalties will be applied.</t>
  </si>
  <si>
    <t>Customer Service Request (CSR)</t>
  </si>
  <si>
    <t xml:space="preserve">The bidder shall provide a Customer Service Request (CSR) system for requests of intervention issued by MIC1. </t>
  </si>
  <si>
    <t>CSRs should contain the following information:</t>
  </si>
  <si>
    <t>• General Information: Priority, Trouble ID, Impacted Network Elements, Type of Trouble, MIC1 reference personnel.</t>
  </si>
  <si>
    <t>• Trouble description: Alarms related to the event, occurrence of the problem (date, time, mode), possible relation between the fault and maintenance activities in progress, indications collected from users and reference SW level.</t>
  </si>
  <si>
    <t>• Evidence: Actions taken during troubleshooting and their corresponding results and logs.</t>
  </si>
  <si>
    <t xml:space="preserve">• Other information and special notes: Upon bidder’s request, MIC1 will provide further information (print-out, configurations, etc.) helpful for the troubleshooting. SLA accounting will not be suspended during the collection of additional information, i.e., the time needed for the collection will be integral part of the SLA accounting process. </t>
  </si>
  <si>
    <t>The operative procedure for trouble management is described below:</t>
  </si>
  <si>
    <r>
      <t>• CSR Submission:</t>
    </r>
    <r>
      <rPr>
        <sz val="10"/>
        <rFont val="Arial"/>
        <family val="2"/>
      </rPr>
      <t xml:space="preserve"> MIC1 submits a Customer Service Request (CSR) to the bidder, outlining the importance and priority of the issue.</t>
    </r>
  </si>
  <si>
    <r>
      <t>• CSR Priority Management:</t>
    </r>
    <r>
      <rPr>
        <sz val="10"/>
        <rFont val="Arial"/>
        <family val="2"/>
      </rPr>
      <t xml:space="preserve"> The priority of the CSR is assigned by MIC1 based on the criticality of the issue. The bidder is required to follow the priority set by MIC1 without dispute. Any changes to the assigned priority will be mutually agreed upon and documented, particularly if the bidder introduces a partial solution or workaround to mitigate the issue’s impact. The bidder may propose a lower priority if deemed appropriate, but any such change must be agreed upon by MIC1 before implementation. The agreed priority must be adhered to throughout the troubleshooting and resolution process.</t>
    </r>
  </si>
  <si>
    <r>
      <t>• Initial Acknowledgment:</t>
    </r>
    <r>
      <rPr>
        <sz val="10"/>
        <rFont val="Arial"/>
        <family val="2"/>
      </rPr>
      <t xml:space="preserve"> The bidder acknowledges receipt of the CSR within the response time specified in the "Service Support SLAs" section, through a confirmation call or email. The bidder and MIC1 agree on immediate actions (e.g., phone, remote access, on-site intervention).</t>
    </r>
  </si>
  <si>
    <r>
      <t>• Intervention Methods:</t>
    </r>
    <r>
      <rPr>
        <sz val="10"/>
        <rFont val="Arial"/>
        <family val="2"/>
      </rPr>
      <t xml:space="preserve"> Interventions on faulty systems can be carried out through two methods: logical intervention from a remote location or physical on-site intervention. The appropriate intervention method will be determined through a collaborative evaluation between MIC1 and the bidder, considering the nature of the fault. However, MIC1 retains the authority to request on-site intervention if remote intervention proves ineffective, for critical faults, or if SLA recovery times are exceeded. In such cases, the bidder must promptly execute the required on-site intervention.</t>
    </r>
  </si>
  <si>
    <r>
      <t>• Access Procedures:</t>
    </r>
    <r>
      <rPr>
        <sz val="10"/>
        <rFont val="Arial"/>
        <family val="2"/>
      </rPr>
      <t xml:space="preserve"> Physical access to the faulty system will be coordinated with MIC1, which holds sole responsibility for authorizing such access. 
For logical access, the bidder will use MIC1’s secure SSL-VPN, with necessary credentials (including URL, login, and password) provided by MIC1 personnel over the phone. The bidder must immediately inform MIC1 of any access issues. Failure to report such issues within the service restore time, as specified in the "Service Support SLAs" section, will result in an SLA breach and the application of penalties.</t>
    </r>
  </si>
  <si>
    <r>
      <t>• Issue Neutralization or Resolution:</t>
    </r>
    <r>
      <rPr>
        <sz val="10"/>
        <rFont val="Arial"/>
        <family val="2"/>
      </rPr>
      <t xml:space="preserve"> Within the service restore time as per the "Service Support SLAs" section, the bidder promptly addresses and resolves or neutralizes the issue, then submits a comprehensive "CSR Answer" that outlines the cause of the problem, actions taken to resolve it, and the current status of the affected network elements. If a definitive solution is required, the bidder conducts testing within its Test Plant, and includes the list of tests performed along with results, as well as the corrections to be rolled out.</t>
    </r>
  </si>
  <si>
    <r>
      <t>• CSR Answer Review:</t>
    </r>
    <r>
      <rPr>
        <sz val="10"/>
        <rFont val="Arial"/>
        <family val="2"/>
      </rPr>
      <t xml:space="preserve"> MIC1 reviews the CSR Answer to assess its acceptability, which includes verifying the root cause, the actions taken, and the results of the tests conducted by the bidder. Based on the testing conducted by the bidder, MIC1 may request the bidder’s assistance in additional testing sessions using MIC1’s equipment. Various testing options may be considered, including functional tests in MIC1's testbeds, restricted tests in the production area, network-wide tests, or simply accepting the corrections without further testing. The specific testing approach will be determined based on the circumstances and requirements.</t>
    </r>
  </si>
  <si>
    <r>
      <t>• Testing Outcomes:</t>
    </r>
    <r>
      <rPr>
        <sz val="10"/>
        <rFont val="Arial"/>
        <family val="2"/>
      </rPr>
      <t xml:space="preserve"> If the tests conducted by the bidder are successful, or if no further testing is required, the corrections are approved, and the CSR is closed. However, if further testing is necessary, or if the tests do not succeed, the CSR remains open, and the process reverts to "Issue Neutralization or Resolution" step above. In such cases, MIC1 will work with the bidder to reassess and adjust the testing approach or correction methods as needed.</t>
    </r>
  </si>
  <si>
    <r>
      <t>• Rollout Plan:</t>
    </r>
    <r>
      <rPr>
        <sz val="10"/>
        <rFont val="Arial"/>
        <family val="2"/>
      </rPr>
      <t xml:space="preserve"> MIC1 and the bidder collaboratively create a rollout plan. If issues arise during rollout, MIC1 can initiate a rollback and reactivates the CSR, returning to  "Issue Neutralization or Resolution" step above.</t>
    </r>
  </si>
  <si>
    <r>
      <t>• CSR Closure:</t>
    </r>
    <r>
      <rPr>
        <sz val="10"/>
        <rFont val="Arial"/>
        <family val="2"/>
      </rPr>
      <t xml:space="preserve"> The CSR is closed after MIC1's approval, once the issue is neutralized. The CSR Answer will include the intervention duration, actions taken, outage details, root cause (if identified), and whether the solution is temporary or permanent.</t>
    </r>
  </si>
  <si>
    <r>
      <t>• Definitive Solution:</t>
    </r>
    <r>
      <rPr>
        <sz val="10"/>
        <rFont val="Arial"/>
        <family val="2"/>
      </rPr>
      <t xml:space="preserve"> If a permanent solution is provided, the CSR Answer will include documentation of the corrections, change details, deployment and rollback procedures, and the test cases performed to validate the solution.</t>
    </r>
  </si>
  <si>
    <r>
      <t>• Regular Meetings:</t>
    </r>
    <r>
      <rPr>
        <sz val="10"/>
        <rFont val="Arial"/>
        <family val="2"/>
      </rPr>
      <t xml:space="preserve"> MIC1 and the bidder hold regular meetings to review CSR performance, open/closed tickets, solutions, and recovery times, ensuring compliance with the "Service Support SLAs" section.</t>
    </r>
  </si>
  <si>
    <t>Service Support SLAs</t>
  </si>
  <si>
    <t>Severity A (Emergency - Critical Fault) tickets are raised in the following situations:</t>
  </si>
  <si>
    <t>• When the entire equipment is unable to provide service.</t>
  </si>
  <si>
    <t>• In cases of noticeable deterioration in service or expected system performance, impacting 30% or more of the subscribers or traffic.</t>
  </si>
  <si>
    <t>• Total or partial isolation of one or more nodes that jeopardizes service and impacts subscribers.</t>
  </si>
  <si>
    <t>• Instances leading to revenue loss, particularly in terms of charging.</t>
  </si>
  <si>
    <t>• Significant provisioning impact.</t>
  </si>
  <si>
    <t>• System instability, such as cyclic restarts, whether sporadic or periodic.</t>
  </si>
  <si>
    <t>• Complete loss of system supervision.</t>
  </si>
  <si>
    <t>• Loss of system redundancy, whether in standby or load-sharing mode.</t>
  </si>
  <si>
    <t>• Inability to perform system dumps, create backups, or restore from previously stored backups following standard Operations, Administration, and Maintenance (OAM) procedures.</t>
  </si>
  <si>
    <t>• Inability to log into the system, whether via remote access, NMS (Network Management System), or console.</t>
  </si>
  <si>
    <t>• Inability to execute critical OAM operations on the system.</t>
  </si>
  <si>
    <t>• In situations where there is substantial evidence suggesting a high probability of encountering one of the above cases.</t>
  </si>
  <si>
    <t>Severity B (Major Fault) tickets are raised in the following situations:</t>
  </si>
  <si>
    <t>• Critical faults that are temporarily resolved through the implementation of a workaround and are automatically reclassified as Severity B.</t>
  </si>
  <si>
    <t>• Traffic data corruption.</t>
  </si>
  <si>
    <t>• Observable degradation of services for one or more subscribers.</t>
  </si>
  <si>
    <t>• Non-emergency situations that impede or obstruct critical Operations, Administration, and Maintenance (OAM) procedures.</t>
  </si>
  <si>
    <t>• Issues related to provisioning, including those affecting a single subscriber.</t>
  </si>
  <si>
    <t>• Non-critical complications arising during system configuration that disrupt activities as per specifications or procedures.</t>
  </si>
  <si>
    <t>• Any circumstance that, if left untreated, could escalate into an emergency situation.</t>
  </si>
  <si>
    <t>Severity C (Minor Fault) tickets are raised in the following situations:</t>
  </si>
  <si>
    <t>• Minor faults that do not disrupt the service but bring about alterations in the system's behavior compared to specifications or established practices.</t>
  </si>
  <si>
    <t>• Instances where the issue significantly affects MIC1's Operations, Administration, and Maintenance (OAM) procedures.</t>
  </si>
  <si>
    <t>• Lack of documentation regarding OAM procedures.</t>
  </si>
  <si>
    <t>• Problems related to reports.</t>
  </si>
  <si>
    <t>The bidder shall confirm his compliance to the service support SLAs outlined below:</t>
  </si>
  <si>
    <t>• Service Availability: 24 hours a day, 7 days a week.</t>
  </si>
  <si>
    <t>• Response Time: Within 30 minutes from the time the ticket is opened.</t>
  </si>
  <si>
    <t xml:space="preserve">• Service Restore Time:  </t>
  </si>
  <si>
    <t>▪ For Critical Faults: 100% of cases should be resolved within 1 hour from the time the ticket is opened.</t>
  </si>
  <si>
    <t>▪ For Major Faults: 100% of cases should be resolved within 4 hours from the time the ticket is opened.</t>
  </si>
  <si>
    <t>▪ For Minor Faults: 95% of cases should be resolved within 8 hours from the time the ticket is opened.</t>
  </si>
  <si>
    <t xml:space="preserve">HW Swap and Repair </t>
  </si>
  <si>
    <t>The bidder shall offer hardware warranty for a period of 36 months following the PAC date. During the warranty period, the sole responsibility of the supplier is to insure HW replacement from its own stock at no cost, within 4 hours for critical HW fault and 24 hours for non-critical HW fault. Furthermore, any parts that are replaced and/or repaired will themselves be guaranteed for a duration of 12 months or for the remainder of their original warranty period, whichever is longer.</t>
  </si>
  <si>
    <t>The bidder is required to swiftly notify MIC1 of any changes in software (SW) or hardware (HW) releases pertaining to spare parts. These changes are essential to ensure alignment with in-field systems. Furthermore, upon the request of MIC1 or as part of a routine process, the bidder will provide in-depth information regarding the compatibility of HW and SW between existing systems and upcoming HW/SW updates. This proactive sharing of information is intended to assist MIC1 in its budgeting activities well in advance of deployment activities.</t>
  </si>
  <si>
    <t>The bidder shall provide a swap &amp; repair service after the warranty has expired, following the outlined process:</t>
  </si>
  <si>
    <t>• Faulty Parts Notification: The bidder, upon being notified by MIC1’s support center regarding faulty parts ready for shipping via email, fax, or an equivalent method, must promptly acknowledge the notification.</t>
  </si>
  <si>
    <t>• Shipment of Faulty Parts: The bidder will handle the shipping of faulty parts and bear all associated costs. 
Each faulty part sent to the bidder's support center will be accompanied by a detailed report, including the observed fault, part/board origin, delivery destination for the repaired item, and reference supply contract details.</t>
  </si>
  <si>
    <t>• Shipment of Repaired Parts: After the part/board is repaired, the bidder will arrange for its shipment to the location specified by MIC1 in the original request. Alternatively, the bidder may replace the faulty part/board with a functioning one for MIC1's convenience. The bidder will bear all shipping expenses.</t>
  </si>
  <si>
    <t>• Delivery Timeline: Repaired parts/boards must be delivered to the location specified by MIC1 within 30 days from the receipt of the faulty part/board.</t>
  </si>
  <si>
    <t>• Comprehensive Report: The bidder will provide a report for MIC1's internal tracking, including details such as the repair number, part/board type, request and shipping dates, receipt at the support center, and return date. 
This report must be submitted within 15 days after the end of the month in which the fault occurred.</t>
  </si>
  <si>
    <t>The HW Swap &amp; Repair SLA specifies that 95% of faulty boards should be repaired and returned within 30 calendar days. If the SLA is breached, a penalty will be applied, calculated as follows:
Penalty = (Initial Price of each unit) x (number of weeks beyond the SLA) x 3%.</t>
  </si>
  <si>
    <t>Backup &amp; Restore</t>
  </si>
  <si>
    <t>The proposed solution should incorporate a backup and restore system or solution capable of backing up and restoring the entire system, its associated services, and the database.</t>
  </si>
  <si>
    <t>The database backup and restore process must preserve logical integrity and coherence of the data.</t>
  </si>
  <si>
    <t>The full system backup and restore process must preserve the same configuration done on the system.</t>
  </si>
  <si>
    <t>The backup creation, verification (ensuring backup integrity) and validation (ensuring successful restoration from backup) procedures must be executed seamlessly, without causing any disruption to live traffic, system redundancy or capacity.</t>
  </si>
  <si>
    <t>The bidder shall outline any necessary licenses for the backup and restore solution.</t>
  </si>
  <si>
    <t>The proposed solution must support periodic and automatic backup process with integration and automatic transfer to external platform such as an Archive Server.</t>
  </si>
  <si>
    <t>Monitoring &amp; Access</t>
  </si>
  <si>
    <t>The solution should allow remote access for remote support and maintenance. The bidder shall provide details about the supported remote access methods.</t>
  </si>
  <si>
    <t>The bidder shall list all the OAM interfaces supported by the solution (i.e. ssh, telnet, console, Command Line Interface, Graphical User Interface...).</t>
  </si>
  <si>
    <t>The solution should trigger alarms and notifications for all type of errors and abnormal events (SW and HW).</t>
  </si>
  <si>
    <t>The generated alarms\notification should include the below details: Date &amp; Time, Severity (Critical, Major, Minor, Notification), Problem Description, Probable Cause, Source (VM, HW, SW module, Signaling), Status (Active, Cleared, Acknowledged...).</t>
  </si>
  <si>
    <t>The solution should have standard interface with Network Management System for alarms and event monitoring.</t>
  </si>
  <si>
    <t>Alarms and Event logs\history should be stored on the platform with one month retention.</t>
  </si>
  <si>
    <t>The solution should generate commands log files on the node with the possibility to transfer them automatically to an external storage.</t>
  </si>
  <si>
    <t>Command logs should include: Date Time, Username, Source IP address, Executed command with all its details, Command Response &amp; Result.</t>
  </si>
  <si>
    <t xml:space="preserve">The solution should provide robust user and security management functionality, allowing for the creation of user accounts, access control, user groups, roles, password management, and related security measures to ensure flexibility and advanced security management. </t>
  </si>
  <si>
    <t>The solution should offer tracing capabilities on a specific subscriber  (MSISDN, IMSI), location area or interface with trace outputs presented in a readable format, to support efficient troubleshooting and fault resolution.</t>
  </si>
  <si>
    <t>Technical components &amp; infrastructure requirements</t>
  </si>
  <si>
    <t>13.1</t>
  </si>
  <si>
    <t>The bidder is responsible to provide IP design required and a detailed traffic flow for his offered solution.</t>
  </si>
  <si>
    <t>13.2</t>
  </si>
  <si>
    <r>
      <t>The</t>
    </r>
    <r>
      <rPr>
        <sz val="10"/>
        <color rgb="FF000000"/>
        <rFont val="Times New Roman"/>
        <family val="1"/>
      </rPr>
      <t xml:space="preserve"> </t>
    </r>
    <r>
      <rPr>
        <sz val="10"/>
        <color rgb="FF000000"/>
        <rFont val="Arial"/>
        <family val="2"/>
      </rPr>
      <t>bidder should provide the required connectivity and port type (1Gb, 10Gb</t>
    </r>
    <r>
      <rPr>
        <sz val="10"/>
        <color rgb="FF000000"/>
        <rFont val="Times New Roman"/>
        <family val="1"/>
      </rPr>
      <t>, 40</t>
    </r>
    <r>
      <rPr>
        <sz val="10"/>
        <color rgb="FF000000"/>
        <rFont val="Arial"/>
        <family val="2"/>
      </rPr>
      <t>Gb ports) needed to connect his solution to MIC1 IP network</t>
    </r>
    <r>
      <rPr>
        <sz val="10"/>
        <color rgb="FF000000"/>
        <rFont val="Times New Roman"/>
        <family val="1"/>
      </rPr>
      <t>.</t>
    </r>
  </si>
  <si>
    <t>13.3</t>
  </si>
  <si>
    <t>The bidder is responsible to aggregate all the traffic connections by providing his own switches and connect to MIC1 IP Network using the less possible ports.</t>
  </si>
  <si>
    <t>13.4</t>
  </si>
  <si>
    <t>The bidder is responsible to provide a network security design for his solution such as traffic separation into multiple VPN groups etc.</t>
  </si>
  <si>
    <t>13.5</t>
  </si>
  <si>
    <t>The bidder is responsible for the supply and the deployment of the cables needed to connect his solution to MIC1 IP Network, the cabling is to be done inside the data center between the bidder's solution and MIC1 routers (30m distance)</t>
  </si>
  <si>
    <t>13.6</t>
  </si>
  <si>
    <t xml:space="preserve">The bidder is responsible to provide an accurate traffic forecast for all the connections in order for MIC1 to dimension the network capacity accordingly. </t>
  </si>
  <si>
    <t>13.7</t>
  </si>
  <si>
    <t xml:space="preserve">The bidder shall provide any missing equipment or item (passive or active) noticed during the integration and implementation phase of the proposed solution in MIC1 network (even after the BoM agreement). </t>
  </si>
  <si>
    <t>Data Science requirements</t>
  </si>
  <si>
    <t>Information Analytics requirements</t>
  </si>
  <si>
    <t>1.8.4</t>
  </si>
  <si>
    <t>Information Security</t>
  </si>
  <si>
    <t>DBA</t>
  </si>
  <si>
    <t>Systems Infrastructure</t>
  </si>
  <si>
    <t>Network Architecture</t>
  </si>
  <si>
    <t>PS Core &amp; Platforms</t>
  </si>
  <si>
    <t>Transport &amp; IP networking</t>
  </si>
  <si>
    <t>Data Science</t>
  </si>
  <si>
    <t>NMS</t>
  </si>
  <si>
    <t>Backup files should be stored on the platform with 5 years retention.</t>
  </si>
  <si>
    <t>Fraud</t>
  </si>
  <si>
    <t>Calculation</t>
  </si>
  <si>
    <t>Total Grade</t>
  </si>
  <si>
    <t>Electrical requirements</t>
  </si>
  <si>
    <t>" IT-PowerRequest-DetailedEquipmentList-AC-2.1 " form or "IT-PowerRequest-DetailedEquipmentList-DC-2.1" form filled completely and shall include:
* Equipment location inside the rack
* Server model and reference
* Power redundancy
* Maximum and average power consumption
* Rack weight and dimensions
* Ventilation direction
* PDU rating and description</t>
  </si>
  <si>
    <t>Rack frame shall be grounded to the nearest earth bar with a 16mm² PVC insulated yellow/green earth cable</t>
  </si>
  <si>
    <t xml:space="preserve">Compliance to MIC1 Standard "27 11 16 - Communications Cabinets, Racks, Frames, and Enclosures_23.08"
</t>
  </si>
  <si>
    <t xml:space="preserve">Compliance to MIC1 Standard "27 11 26 - Communications Rack Mounted Power Protection and Power Strips_1707"
</t>
  </si>
  <si>
    <t xml:space="preserve">Redundant Power Supplies shall be supported in all components and must be included in the proposed solution. In case a component has no redundant power supply, a static switch should be provided. </t>
  </si>
  <si>
    <t>The rack shall be connected to 2 alternative power supplies.</t>
  </si>
  <si>
    <t>Sites Build</t>
  </si>
  <si>
    <t>Each item in the BoQ must be quoted separately taking into consideration that for some DCs, the rack and PDUs will be available on site.</t>
  </si>
  <si>
    <t>Mandatory Requirements</t>
  </si>
  <si>
    <t>Weight / 100</t>
  </si>
  <si>
    <t>Supplier 7</t>
  </si>
  <si>
    <t>Supplier 7
Final</t>
  </si>
  <si>
    <t>SUPPLIER 7 SCORE</t>
  </si>
  <si>
    <t>Information Analytics</t>
  </si>
  <si>
    <t>Priority scaling should be adopted in terms of message delivery.</t>
  </si>
  <si>
    <t>The bidder must guarantee 24/7 uptime with minimal service interruptions, and disaster recovery plan.</t>
  </si>
  <si>
    <t>The bidder should guarantee the privacy of data user with no access on it.</t>
  </si>
  <si>
    <t>The bidder must possess a minimum of five years of experience in working with this product and have successfully implemented it with multiple international operators.</t>
  </si>
  <si>
    <t>The SMSC integration with internal nodes must be carried out in accordance with  MIC1 requirements and the current statement of work.</t>
  </si>
  <si>
    <t>The use of cloud solutions, functions, or the processing of any data on the cloud is strictly prohibited.</t>
  </si>
  <si>
    <t>The use of AI tools with embedded functions to connect, transfer, or process any requests or data on the cloud is strictly prohibited.</t>
  </si>
  <si>
    <t>The details of the information should be securely stored in databases, with access strictly limited to authorized personnel only.</t>
  </si>
  <si>
    <t>The bidder is required to provide a user interface that enables users to generate customized reports according to their specific requirements.</t>
  </si>
  <si>
    <t>The provided interface must support role-based access control, with distinct privileges assigned to different user roles (e.g., administrative and standard users). It should include the functionality to enable or disable data extraction based on the assigned user role.</t>
  </si>
  <si>
    <t>The bidder must provide the capability for users to select the output structure of the reports, including the option to include specific fields in the extracted data.</t>
  </si>
  <si>
    <t>The extracted report should be available in at two different formats (CSV and PDF).</t>
  </si>
  <si>
    <t>Different type of users including administrators and non-administrators activities must be systematically logged for auditing and monitoring purposes.</t>
  </si>
  <si>
    <t>Logs of all activities performed on the provided interface must be readily available for auditing and compliance purposes.</t>
  </si>
  <si>
    <t>Any direct access, queries, or other activities must be logged and associated with the installed platform for tracking and audit purposes.</t>
  </si>
  <si>
    <t>The reporting solution must demonstrate high performance and efficiency, with the capability to generate reports within a very short timeframe, regardless of the query’s specified time period.</t>
  </si>
  <si>
    <t>The bidder should be responsible for performing data migration from the existing databases to the new platform, ensuring seamless availability of data.</t>
  </si>
  <si>
    <t>The bidder must submit the data migration plan in advance for review and approval by MIC1 team.</t>
  </si>
  <si>
    <t>The bidder is required to provide detailed reports and data to demonstrate the successful completion of the data migration phase.</t>
  </si>
  <si>
    <t>The bidder should provide a  user interface or platform that allows users to monitor live traffic.</t>
  </si>
  <si>
    <t>The solution processing time, from event capture and database insertion to reflection in the user interface through reports, should not exceed 5 minutes.</t>
  </si>
  <si>
    <t>The testing phase must assess the complete functionality of the system, including the user interface and all reporting filters.</t>
  </si>
  <si>
    <t>The bidder shall provide a detailed calculation of power consumption, power supply, weight, and heat distribution.</t>
  </si>
  <si>
    <r>
      <t xml:space="preserve">The bidder's proposed solution and planning shall provide MIC1 the possibility to go live </t>
    </r>
    <r>
      <rPr>
        <b/>
        <sz val="10"/>
        <rFont val="Arial"/>
        <family val="2"/>
      </rPr>
      <t>6 calendar months</t>
    </r>
    <r>
      <rPr>
        <sz val="10"/>
        <rFont val="Arial"/>
        <family val="2"/>
      </rPr>
      <t xml:space="preserve"> after purchase order. In case of delay in the delivery, a penalty of 1% per day of delay shall be deducted from the total amount for a maximum of 30% </t>
    </r>
  </si>
  <si>
    <t>2.6.3</t>
  </si>
  <si>
    <t>The bidder shall specify whether dedicated front-line technical support will be available from the time of platform launch and indicate the engineers’ profile and number in charge of the support by providing their CVs</t>
  </si>
  <si>
    <t>6.2.2</t>
  </si>
  <si>
    <t>6.6</t>
  </si>
  <si>
    <t>Logging, Monitoring &amp; SOC Integration</t>
  </si>
  <si>
    <t>Logs must include:</t>
  </si>
  <si>
    <t>6.6.2</t>
  </si>
  <si>
    <t>6.6.3</t>
  </si>
  <si>
    <t>6.6.4</t>
  </si>
  <si>
    <t>6.7.3</t>
  </si>
  <si>
    <t>6.7.4</t>
  </si>
  <si>
    <t>6.8</t>
  </si>
  <si>
    <t>High Availability &amp; Resilience</t>
  </si>
  <si>
    <t>6.10</t>
  </si>
  <si>
    <t>The bidder shall provide an executive summary of the key technical, service, and commercial aspects of the SMS FW project.</t>
  </si>
  <si>
    <t>The bidder shall provide technical, business, and environmental product specifications for the proposed SMS FW platform.</t>
  </si>
  <si>
    <t>A complete user manual for all delivered tools shall be provided.</t>
  </si>
  <si>
    <r>
      <rPr>
        <b/>
        <sz val="10"/>
        <rFont val="Arial"/>
        <family val="2"/>
      </rPr>
      <t>High Level Design:</t>
    </r>
    <r>
      <rPr>
        <sz val="10"/>
        <rFont val="Arial"/>
        <family val="2"/>
      </rPr>
      <t xml:space="preserve"> the bidder shall provide a detailed HLD document explaining:
1- Logical, functional, and physical architecture of the SMS FW solution.
2- Detailed description of each module, with diagrams.
3- Features included in the solution.
4- Physical description and deployment considerations.</t>
    </r>
  </si>
  <si>
    <r>
      <rPr>
        <b/>
        <sz val="10"/>
        <rFont val="Arial"/>
        <family val="2"/>
      </rPr>
      <t>Low Level Design:</t>
    </r>
    <r>
      <rPr>
        <sz val="10"/>
        <rFont val="Arial"/>
        <family val="2"/>
      </rPr>
      <t xml:space="preserve"> The bidder shall deliver:
1- A detailed design and description of all interfaces and integration with MIC1’s network.
2- Architecture diagrams for integration.</t>
    </r>
  </si>
  <si>
    <r>
      <t>The bidder shall provide a detailed</t>
    </r>
    <r>
      <rPr>
        <b/>
        <sz val="10"/>
        <rFont val="Arial"/>
        <family val="2"/>
      </rPr>
      <t xml:space="preserve"> project implementation plan</t>
    </r>
    <r>
      <rPr>
        <sz val="10"/>
        <rFont val="Arial"/>
        <family val="2"/>
      </rPr>
      <t xml:space="preserve"> including responsibilities, migration strategy (phased approach preferred), problem resolution, and escalation methods.</t>
    </r>
  </si>
  <si>
    <r>
      <t xml:space="preserve">The bidder shall provide the </t>
    </r>
    <r>
      <rPr>
        <b/>
        <sz val="10"/>
        <rFont val="Arial"/>
        <family val="2"/>
      </rPr>
      <t xml:space="preserve">support agreement </t>
    </r>
    <r>
      <rPr>
        <sz val="10"/>
        <rFont val="Arial"/>
        <family val="2"/>
      </rPr>
      <t xml:space="preserve">and </t>
    </r>
    <r>
      <rPr>
        <b/>
        <sz val="10"/>
        <rFont val="Arial"/>
        <family val="2"/>
      </rPr>
      <t>SLA packages</t>
    </r>
    <r>
      <rPr>
        <sz val="10"/>
        <rFont val="Arial"/>
        <family val="2"/>
      </rPr>
      <t xml:space="preserve"> including professional services, software upgrades, consultancy services, etc.</t>
    </r>
  </si>
  <si>
    <r>
      <t xml:space="preserve">The bidder shall describe the </t>
    </r>
    <r>
      <rPr>
        <b/>
        <sz val="10"/>
        <rFont val="Arial"/>
        <family val="2"/>
      </rPr>
      <t>Quality Assurance</t>
    </r>
    <r>
      <rPr>
        <sz val="10"/>
        <rFont val="Arial"/>
        <family val="2"/>
      </rPr>
      <t xml:space="preserve"> </t>
    </r>
    <r>
      <rPr>
        <b/>
        <sz val="10"/>
        <rFont val="Arial"/>
        <family val="2"/>
      </rPr>
      <t>plan</t>
    </r>
    <r>
      <rPr>
        <sz val="10"/>
        <rFont val="Arial"/>
        <family val="2"/>
      </rPr>
      <t xml:space="preserve"> to ensure solution delivery meets MIC1 requirements.</t>
    </r>
  </si>
  <si>
    <r>
      <t xml:space="preserve">The bidder shall provide </t>
    </r>
    <r>
      <rPr>
        <b/>
        <sz val="10"/>
        <color rgb="FF000000"/>
        <rFont val="Arial"/>
        <family val="2"/>
      </rPr>
      <t>portal access to a Ticketing system</t>
    </r>
    <r>
      <rPr>
        <sz val="10"/>
        <color indexed="8"/>
        <rFont val="Arial"/>
        <family val="2"/>
      </rPr>
      <t xml:space="preserve"> with different privilege levels to enable logging and tracking support tickets including but not limited to queries related clients cases and complaints, technical issues, outages, incidents. inquiries and consultancy services for available features, routing rules, FW rules, etc.)</t>
    </r>
  </si>
  <si>
    <r>
      <t>The bidder shall provide a</t>
    </r>
    <r>
      <rPr>
        <b/>
        <sz val="10"/>
        <rFont val="Arial"/>
        <family val="2"/>
      </rPr>
      <t xml:space="preserve"> high level description </t>
    </r>
    <r>
      <rPr>
        <sz val="10"/>
        <rFont val="Arial"/>
        <family val="2"/>
      </rPr>
      <t>of SMS FW hardware and software components.</t>
    </r>
  </si>
  <si>
    <r>
      <t xml:space="preserve">The bidder shall provide the </t>
    </r>
    <r>
      <rPr>
        <b/>
        <sz val="10"/>
        <rFont val="Arial"/>
        <family val="2"/>
      </rPr>
      <t xml:space="preserve">End-of-support dates </t>
    </r>
    <r>
      <rPr>
        <sz val="10"/>
        <rFont val="Arial"/>
        <family val="2"/>
      </rPr>
      <t>for SMS FW platform and features.</t>
    </r>
  </si>
  <si>
    <r>
      <t xml:space="preserve">The bidder shall describe in details the </t>
    </r>
    <r>
      <rPr>
        <b/>
        <sz val="10"/>
        <color indexed="8"/>
        <rFont val="Arial"/>
        <family val="2"/>
      </rPr>
      <t xml:space="preserve">hardware architecture </t>
    </r>
    <r>
      <rPr>
        <sz val="10"/>
        <color indexed="8"/>
        <rFont val="Arial"/>
        <family val="2"/>
      </rPr>
      <t>of the proposed SMS FW platform</t>
    </r>
    <r>
      <rPr>
        <sz val="10"/>
        <rFont val="Arial"/>
        <family val="2"/>
      </rPr>
      <t xml:space="preserve"> and </t>
    </r>
    <r>
      <rPr>
        <b/>
        <sz val="10"/>
        <rFont val="Arial"/>
        <family val="2"/>
      </rPr>
      <t>scalability strategy.</t>
    </r>
  </si>
  <si>
    <r>
      <t xml:space="preserve">The bidder shall provide an SMS FW solution with </t>
    </r>
    <r>
      <rPr>
        <b/>
        <sz val="10"/>
        <rFont val="Arial"/>
        <family val="2"/>
      </rPr>
      <t>minimum numbe</t>
    </r>
    <r>
      <rPr>
        <sz val="10"/>
        <rFont val="Arial"/>
        <family val="2"/>
      </rPr>
      <t>r of platforms and nodes to support redundancy, load balancing, and high availability.</t>
    </r>
  </si>
  <si>
    <r>
      <t>The bidder shall provide a</t>
    </r>
    <r>
      <rPr>
        <b/>
        <sz val="10"/>
        <rFont val="Arial"/>
        <family val="2"/>
      </rPr>
      <t xml:space="preserve"> customer reference list</t>
    </r>
    <r>
      <rPr>
        <sz val="10"/>
        <rFont val="Arial"/>
        <family val="2"/>
      </rPr>
      <t xml:space="preserve"> (regional and international) for the proposed SMS FW solution with operational deployment details.
 </t>
    </r>
    <r>
      <rPr>
        <i/>
        <sz val="10"/>
        <rFont val="Arial"/>
        <family val="2"/>
      </rPr>
      <t>This list should indicate clearly which references are commercial references, contracts or current trials. The dates of commercial deployments or deployment targets for contracts should be specified.</t>
    </r>
  </si>
  <si>
    <r>
      <t xml:space="preserve">The bidder shall provide </t>
    </r>
    <r>
      <rPr>
        <b/>
        <sz val="10"/>
        <rFont val="Arial"/>
        <family val="2"/>
      </rPr>
      <t>Research &amp; Development team</t>
    </r>
    <r>
      <rPr>
        <sz val="10"/>
        <rFont val="Arial"/>
        <family val="2"/>
      </rPr>
      <t xml:space="preserve"> information for the proposed SMS FW.</t>
    </r>
  </si>
  <si>
    <r>
      <t xml:space="preserve">The bidder shall share at least </t>
    </r>
    <r>
      <rPr>
        <b/>
        <sz val="10"/>
        <rFont val="Arial"/>
        <family val="2"/>
      </rPr>
      <t>3 Telco. mobile references</t>
    </r>
    <r>
      <rPr>
        <sz val="10"/>
        <rFont val="Arial"/>
        <family val="2"/>
      </rPr>
      <t>, where his solution is deployed and operational, with project implementation start up date, completion date, go live date, current operational release, supported features, etc.
each operator must have more than</t>
    </r>
    <r>
      <rPr>
        <b/>
        <sz val="10"/>
        <rFont val="Arial"/>
        <family val="2"/>
      </rPr>
      <t xml:space="preserve"> 2.5M</t>
    </r>
    <r>
      <rPr>
        <sz val="10"/>
        <rFont val="Arial"/>
        <family val="2"/>
      </rPr>
      <t xml:space="preserve"> subscribers and solution for each operator must be live from at least 3 years
</t>
    </r>
    <r>
      <rPr>
        <b/>
        <sz val="10"/>
        <rFont val="Arial"/>
        <family val="2"/>
      </rPr>
      <t>Bidder to provide evidence from each reference.</t>
    </r>
  </si>
  <si>
    <t>The bidder shall specify the agenda and duration of the training, noting that the training must be conducted locally at MIC1’s premises and delivered face-to-face.</t>
  </si>
  <si>
    <r>
      <t xml:space="preserve">The bidder shall offer within the solution a </t>
    </r>
    <r>
      <rPr>
        <b/>
        <sz val="10"/>
        <color indexed="8"/>
        <rFont val="Arial"/>
        <family val="2"/>
      </rPr>
      <t>test bed</t>
    </r>
    <r>
      <rPr>
        <sz val="10"/>
        <rFont val="Arial"/>
        <family val="2"/>
      </rPr>
      <t xml:space="preserve"> replicating all SMS FW features to be quoted separately</t>
    </r>
  </si>
  <si>
    <r>
      <t xml:space="preserve">All the </t>
    </r>
    <r>
      <rPr>
        <b/>
        <sz val="10"/>
        <color indexed="8"/>
        <rFont val="Arial"/>
        <family val="2"/>
      </rPr>
      <t>changes,</t>
    </r>
    <r>
      <rPr>
        <sz val="10"/>
        <color indexed="8"/>
        <rFont val="Arial"/>
        <family val="2"/>
      </rPr>
      <t xml:space="preserve"> </t>
    </r>
    <r>
      <rPr>
        <b/>
        <sz val="10"/>
        <color indexed="8"/>
        <rFont val="Arial"/>
        <family val="2"/>
      </rPr>
      <t>rules</t>
    </r>
    <r>
      <rPr>
        <sz val="10"/>
        <color indexed="8"/>
        <rFont val="Arial"/>
        <family val="2"/>
      </rPr>
      <t xml:space="preserve"> and </t>
    </r>
    <r>
      <rPr>
        <b/>
        <sz val="10"/>
        <color indexed="8"/>
        <rFont val="Arial"/>
        <family val="2"/>
      </rPr>
      <t>policies</t>
    </r>
    <r>
      <rPr>
        <sz val="10"/>
        <color indexed="8"/>
        <rFont val="Arial"/>
        <family val="2"/>
      </rPr>
      <t xml:space="preserve"> shall be developed and tested on the test platform before being moved to the live platform.</t>
    </r>
  </si>
  <si>
    <t>The proposed solution shall allow configuration import/export between test and live environments</t>
  </si>
  <si>
    <t>The proposed SMS FW solution must be dimensioned to handle at least 1,000 SMS messages per second in terms of processing capacity (HW and SW).</t>
  </si>
  <si>
    <t>The bidder must quote 450 SMS messages per second as the initial commercial license</t>
  </si>
  <si>
    <t>The bidder must describe the expansion strategy per 100 SMS/sec increment, including both hardware and software scaling, to ensure throughput, low latency, and full firewall feature functionality</t>
  </si>
  <si>
    <t>The bidder must state the maximum number of concurrent policy evaluations and rules processed per second that the SMS FW platform can support under peak load conditions.</t>
  </si>
  <si>
    <t>The bidder shall present the evolution roadmap of the proposed SMS Firewall platform.</t>
  </si>
  <si>
    <t>The bidder shall provide information on the position of the SMS FW solution within industry standards and best practices (e.g., 3GPP, GSMA, security frameworks).</t>
  </si>
  <si>
    <t>The bidder shall provide a roadmap for the SMS FW solution covering at least the next three years, including planned new features, enhancements, and major software updates.</t>
  </si>
  <si>
    <t>The bidder shall state the planned compliance with all upcoming relevant 3GPP specification releases and security standards for the next five years.</t>
  </si>
  <si>
    <t>1.7.5</t>
  </si>
  <si>
    <t>The bidder shall inform MIC1 of any new SMS FW product or software version release, including relevant release notes and change impact.</t>
  </si>
  <si>
    <t>The bidder shall consider that MIC1 is eligible for one software upgrade per year free of charge, including bug fixes, security patches, and feature enhancements.</t>
  </si>
  <si>
    <t>The bidder shall offer the latest commercial release of the SMS Firewall. If the latest release cannot be provided, a clear explanation must be included.</t>
  </si>
  <si>
    <t>The bidder shall confirm compliance of each feature with relevant 3GPP and GSMA specifications applicable to SMS firewalls, signaling security, anti-fraud, and A2P/MO/MT messaging controls.</t>
  </si>
  <si>
    <t>The bidder shall state any deviations from 3GPP or GSMA specifications for each feature. The document describing deviations will be binding; any undisclosed deviations discovered during execution may be subject to penalties (to be defined by procurement).</t>
  </si>
  <si>
    <t>1.8.5</t>
  </si>
  <si>
    <t>Each feature must include detailed description, functionality, and any dependencies on other features or modules within the SMS Firewall.</t>
  </si>
  <si>
    <t>The bidder shall provide MIC1 with a project plan detailing all steps and durations for the implementation of the proposed SMS Firewall, including any activities to be performed by third parties. The plan must clearly demonstrate MIC1’s readiness for deployment.</t>
  </si>
  <si>
    <t>The bidder shall provide a responsibility matrix specifying roles and responsibilities for each party involved in the project, including MIC1 and any third-party contributors.</t>
  </si>
  <si>
    <t>The bidder shall commit to deliver the SMS Firewall according to the agreed project plan and timelines.</t>
  </si>
  <si>
    <t>1.9.4</t>
  </si>
  <si>
    <r>
      <t>The bidder shall specify the scope of work for any third parties contributing to the implementation, ensuring all tasks related to installation, configuration, integration, testing, and commissioning are covered.</t>
    </r>
    <r>
      <rPr>
        <sz val="10"/>
        <rFont val="Arial"/>
        <family val="2"/>
      </rPr>
      <t xml:space="preserve">   </t>
    </r>
  </si>
  <si>
    <t>The bidder shall provide two fully redundant SMS Firewall instances to be installed at two geographically separate sites, each configured for high availability.</t>
  </si>
  <si>
    <t>The bidder shall provide a recommendation on the preferred deployment mode: Active-Active with load sharing or Active-Standby, including advantages and considerations for MIC1’s environment.</t>
  </si>
  <si>
    <t>The primary and standby/secondary instances must be fully synchronized, with the standby able to take over immediately if needed.</t>
  </si>
  <si>
    <t>The bidder shall provide a step-by-step procedure to route traffic from the primary site to the DR (disaster recovery) site whenever required.</t>
  </si>
  <si>
    <t>1.10.5</t>
  </si>
  <si>
    <t>The bidder shall ensure the ability to reroute traffic to the DR site promptly in case of any issues at the main site.</t>
  </si>
  <si>
    <t>Network Services Requirements</t>
  </si>
  <si>
    <t>Detection &amp; Intelligence Capabilities</t>
  </si>
  <si>
    <t>Traffic &amp; Threat Detection</t>
  </si>
  <si>
    <t>The firewall must provide protection against bulk messaging attacks, including configurable thresholds by originator, recipient, and message type.</t>
  </si>
  <si>
    <t>Provide filtering based on PID (Protocol Identifier) and UDH (User Data Header) to handle special message types, concatenated messages, or WAP push messages</t>
  </si>
  <si>
    <t>Content, Signature &amp; Keyword Filtering</t>
  </si>
  <si>
    <t>Signature-, keyword-, and content-based detection to identify known attack patterns or malicious traffic:</t>
  </si>
  <si>
    <t>2.1.2.1.1</t>
  </si>
  <si>
    <r>
      <t xml:space="preserve">Must support </t>
    </r>
    <r>
      <rPr>
        <b/>
        <sz val="10"/>
        <rFont val="Arial"/>
        <family val="2"/>
      </rPr>
      <t>content-based filtering</t>
    </r>
    <r>
      <rPr>
        <sz val="10"/>
        <rFont val="Arial"/>
        <family val="2"/>
      </rPr>
      <t xml:space="preserve"> using regular expressions, wildcard characters, or keyword combinations with logical operators (AND, OR, NOT).</t>
    </r>
  </si>
  <si>
    <t>2.1.2.1.2</t>
  </si>
  <si>
    <r>
      <t xml:space="preserve">The firewall must </t>
    </r>
    <r>
      <rPr>
        <b/>
        <sz val="10"/>
        <rFont val="Arial"/>
        <family val="2"/>
      </rPr>
      <t>normalize text</t>
    </r>
    <r>
      <rPr>
        <sz val="10"/>
        <rFont val="Arial"/>
        <family val="2"/>
      </rPr>
      <t xml:space="preserve"> to detect obfuscation attempts (e.g., substituting “0” for “O” or “1” for “I”).</t>
    </r>
  </si>
  <si>
    <t>2.1.2.1.3</t>
  </si>
  <si>
    <r>
      <t xml:space="preserve">Must support </t>
    </r>
    <r>
      <rPr>
        <b/>
        <sz val="10"/>
        <rFont val="Arial"/>
        <family val="2"/>
      </rPr>
      <t>duplicate message detection</t>
    </r>
    <r>
      <rPr>
        <sz val="10"/>
        <rFont val="Arial"/>
        <family val="2"/>
      </rPr>
      <t>, identifying messages that are very similar to a configurable set of recent messages.</t>
    </r>
  </si>
  <si>
    <t>2.1.2.1.4</t>
  </si>
  <si>
    <r>
      <t xml:space="preserve">Must provide </t>
    </r>
    <r>
      <rPr>
        <b/>
        <sz val="10"/>
        <rFont val="Arial"/>
        <family val="2"/>
      </rPr>
      <t>volume-based blocking</t>
    </r>
    <r>
      <rPr>
        <sz val="10"/>
        <rFont val="Arial"/>
        <family val="2"/>
      </rPr>
      <t>, allowing messages with certain characteristics to be blocked when thresholds are exceeded within a time window.</t>
    </r>
  </si>
  <si>
    <t>2.1.2.1.5</t>
  </si>
  <si>
    <t>Classify messages as basic, optional, or suspicious, including identification of short messages and potential SIM-box activity.</t>
  </si>
  <si>
    <t>Adaptive &amp; Intelligent Filtering</t>
  </si>
  <si>
    <t>Must support adaptive filtering using machine learning, heuristic rules, or sender reputation scoring to identify suspicious traffic.</t>
  </si>
  <si>
    <t>Must allow dynamic rule updates in real time without system restart or service interruption.</t>
  </si>
  <si>
    <t>Must allow customizable rules, including message throttling, rate-limiting, and per-originator/per-recipient controls.</t>
  </si>
  <si>
    <t>Blacklist, Whitelist &amp; Auto-Blacklisting</t>
  </si>
  <si>
    <r>
      <t xml:space="preserve">Provide </t>
    </r>
    <r>
      <rPr>
        <b/>
        <sz val="10"/>
        <rFont val="Arial"/>
        <family val="2"/>
      </rPr>
      <t>blacklist/whitelist management</t>
    </r>
    <r>
      <rPr>
        <sz val="10"/>
        <rFont val="Arial"/>
        <family val="2"/>
      </rPr>
      <t>, including per-originator, per-recipient, per-network, and per-message-type rules.</t>
    </r>
  </si>
  <si>
    <r>
      <t xml:space="preserve">Support </t>
    </r>
    <r>
      <rPr>
        <b/>
        <sz val="10"/>
        <rFont val="Arial"/>
        <family val="2"/>
      </rPr>
      <t>automatic blacklisting</t>
    </r>
    <r>
      <rPr>
        <sz val="10"/>
        <rFont val="Arial"/>
        <family val="2"/>
      </rPr>
      <t xml:space="preserve"> of sources or destinations that repeatedly violate thresholds or are identified as spam/fraudulent.</t>
    </r>
  </si>
  <si>
    <t>Allow integration of external blacklists/whitelists from threat intelligence feeds.</t>
  </si>
  <si>
    <t>Provide granular control over temporary or permanent blacklisting, with configurable expiry and exception rules.</t>
  </si>
  <si>
    <t>Advanced Content Filtering</t>
  </si>
  <si>
    <t>Must support dynamic content templates to match variable message formats (e.g., OTPs, transactional alerts).</t>
  </si>
  <si>
    <t>Must handle Unicode and multi-language messages, including transliteration and normalization for accurate detection.</t>
  </si>
  <si>
    <t>Must support detection of spam fingerprints — known patterns of spam content, including obfuscation, truncation, or repetition.</t>
  </si>
  <si>
    <t>Must analyze textual behavior and patterns, including message cadence, repetition, and contextual anomalies.</t>
  </si>
  <si>
    <t>Must provide URL analysis and categorization:</t>
  </si>
  <si>
    <t>2.1.5.5.1</t>
  </si>
  <si>
    <t xml:space="preserve">   Detect malicious, phishing, or spam URLs embedded in messages.</t>
  </si>
  <si>
    <t>2.1.5.5.2</t>
  </si>
  <si>
    <t xml:space="preserve">   Categorize URLs into safe, suspicious, or malicious based on external or internal threat intelligence.</t>
  </si>
  <si>
    <t>2.1.5.5.3</t>
  </si>
  <si>
    <t xml:space="preserve">   Support dynamic updating of URL threat databases.</t>
  </si>
  <si>
    <t>Must generate detailed content filtering reports, including detected spam patterns, URL analysis results, Unicode handling incidents, and usage of dynamic templates.</t>
  </si>
  <si>
    <t>Security &amp; Reliability</t>
  </si>
  <si>
    <r>
      <t xml:space="preserve">Must ensure </t>
    </r>
    <r>
      <rPr>
        <b/>
        <sz val="10"/>
        <rFont val="Arial"/>
        <family val="2"/>
      </rPr>
      <t>high availability and synchronization</t>
    </r>
    <r>
      <rPr>
        <sz val="10"/>
        <rFont val="Arial"/>
        <family val="2"/>
      </rPr>
      <t xml:space="preserve"> between firewall instances (Active-Active or Active-Standby).</t>
    </r>
  </si>
  <si>
    <r>
      <t xml:space="preserve">Must include </t>
    </r>
    <r>
      <rPr>
        <b/>
        <sz val="10"/>
        <rFont val="Arial"/>
        <family val="2"/>
      </rPr>
      <t>audit trails</t>
    </r>
    <r>
      <rPr>
        <sz val="10"/>
        <rFont val="Arial"/>
        <family val="2"/>
      </rPr>
      <t xml:space="preserve"> for all detection and blocking actions.</t>
    </r>
  </si>
  <si>
    <t>Must provide access control, ensuring only authorized personnel can modify detection rules or bypass filtering mechanisms.</t>
  </si>
  <si>
    <t>2.2.4</t>
  </si>
  <si>
    <t>Maintain fault-tolerance and consistent operation under extreme traffic conditions.</t>
  </si>
  <si>
    <t>Logging, Reporting &amp; Audit</t>
  </si>
  <si>
    <t>Real-Time Logging</t>
  </si>
  <si>
    <r>
      <t xml:space="preserve">The solution must provide detailed </t>
    </r>
    <r>
      <rPr>
        <b/>
        <sz val="10"/>
        <color rgb="FF000000"/>
        <rFont val="Arial"/>
        <family val="2"/>
      </rPr>
      <t>real-time logging</t>
    </r>
    <r>
      <rPr>
        <sz val="10"/>
        <color indexed="8"/>
        <rFont val="Arial"/>
        <family val="2"/>
      </rPr>
      <t xml:space="preserve"> for all processed traffic and detection events, including:</t>
    </r>
  </si>
  <si>
    <t>2.3.1.1</t>
  </si>
  <si>
    <t>Type of attack, fraud attempt, or spam pattern detected.</t>
  </si>
  <si>
    <t>2.3.1.2</t>
  </si>
  <si>
    <t>Originator and recipient identifiers</t>
  </si>
  <si>
    <t>2.3.1.3</t>
  </si>
  <si>
    <t>2.3.1.4</t>
  </si>
  <si>
    <t>Specific firewall rule, signature, or filtering mechanism triggered.</t>
  </si>
  <si>
    <t>2.3.1.5</t>
  </si>
  <si>
    <t>Action performed (continue/monitor, allow, discard, discard with ACK, discard with NACK, forward, throttle, quarantine, modify).</t>
  </si>
  <si>
    <t>2.3.1.6</t>
  </si>
  <si>
    <t>Timestamp, message path, and associated network node (SMSC/STP/IP-SM-GW).</t>
  </si>
  <si>
    <t>Reporting &amp; Analytics</t>
  </si>
  <si>
    <t>The firewall must provide comprehensive real-time and historical reporting capabilities, including:</t>
  </si>
  <si>
    <t>2.3.2.1.1</t>
  </si>
  <si>
    <t>Real-time dashboards showing live traffic, threat events, blocked messages, rule hits, and anomaly patterns.</t>
  </si>
  <si>
    <t>2.3.2.1.2</t>
  </si>
  <si>
    <t>Historical reporting for message volumes, blocked rates, false positives, and filtering efficiency over any selected time period (hourly/daily/weekly/monthly).</t>
  </si>
  <si>
    <t>2.3.2.1.3</t>
  </si>
  <si>
    <t>Category-based statistics including spam, phishing, grey-route, SIM-box, spoofing, URL threats, Unicode manipulations, template evasion, and other content-based attacks.</t>
  </si>
  <si>
    <t>2.3.2.1.4</t>
  </si>
  <si>
    <t>Rule and signature effectiveness analysis, showing performance of content filters, dynamic templates, signatures, heuristics, and AI-based detections.</t>
  </si>
  <si>
    <t>2.3.2.1.5</t>
  </si>
  <si>
    <t>Blacklisting/whitelisting intelligence, including repeated offenders, auto-blacklisted entities, and whitelist usage.</t>
  </si>
  <si>
    <t>Advanced Analytics</t>
  </si>
  <si>
    <t>The solution must provide deep analytical tools to support MIC1 operations, including:</t>
  </si>
  <si>
    <t>2.3.3.1.1</t>
  </si>
  <si>
    <t>Insights on repeated attack sources, behavioral patterns, and misclassification trends.</t>
  </si>
  <si>
    <t>2.3.3.1.2</t>
  </si>
  <si>
    <t>Analytics on dynamic templates, spam fingerprints, URL categorization, and adaptive filtering performance.</t>
  </si>
  <si>
    <t>2.3.3.1.3</t>
  </si>
  <si>
    <t>ML-based behavioral reports showing anomaly scores and message risk classification trends.</t>
  </si>
  <si>
    <t>Custom Reports &amp; Export</t>
  </si>
  <si>
    <t>The system must allow:</t>
  </si>
  <si>
    <t>2.3.4.1.1</t>
  </si>
  <si>
    <t>Creation of custom report templates.</t>
  </si>
  <si>
    <t>2.3.4.1.2</t>
  </si>
  <si>
    <t>Scheduling and automated distribution of reports.</t>
  </si>
  <si>
    <t>2.3.4.1.3</t>
  </si>
  <si>
    <t>Export in various formats (PDF, CSV, Excel, JSON).</t>
  </si>
  <si>
    <t>2.3.4.1.4</t>
  </si>
  <si>
    <t>Role-based access to specific reports.</t>
  </si>
  <si>
    <t>2.3.4.1.5</t>
  </si>
  <si>
    <t>APIs for integrating reporting data with OSS/BSS, SOC/SIEM, or monitoring platforms.</t>
  </si>
  <si>
    <t>2.3.5</t>
  </si>
  <si>
    <t>Audit &amp; Compliance</t>
  </si>
  <si>
    <t>2.3.5.1</t>
  </si>
  <si>
    <t>Full audit trail of administrative actions, configuration changes, rule updates, and access events.</t>
  </si>
  <si>
    <t>2.3.5.2</t>
  </si>
  <si>
    <t>Immutable logs secured against tampering.</t>
  </si>
  <si>
    <t>2.3.5.3</t>
  </si>
  <si>
    <t>Logs retention period configurable according to MIC1 policy.</t>
  </si>
  <si>
    <t>2.3.5.4</t>
  </si>
  <si>
    <t>Must support secure log forwarding to external SIEM or security audit tools.</t>
  </si>
  <si>
    <t>2.3.6</t>
  </si>
  <si>
    <t>Performance Considerations</t>
  </si>
  <si>
    <t>2.3.6.1</t>
  </si>
  <si>
    <t>Logging and reporting must not degrade message processing performance.</t>
  </si>
  <si>
    <t>2.3.6.2</t>
  </si>
  <si>
    <t>Analytics extraction must occur without impacting real-time traffic handling.</t>
  </si>
  <si>
    <t>External Intelligence &amp; Integration</t>
  </si>
  <si>
    <r>
      <t xml:space="preserve">Must support </t>
    </r>
    <r>
      <rPr>
        <b/>
        <sz val="10"/>
        <rFont val="Arial"/>
        <family val="2"/>
      </rPr>
      <t>integration with external threat intelligence feeds</t>
    </r>
    <r>
      <rPr>
        <sz val="10"/>
        <rFont val="Arial"/>
        <family val="2"/>
      </rPr>
      <t xml:space="preserve"> to enhance spam/fraud detection.</t>
    </r>
  </si>
  <si>
    <r>
      <t xml:space="preserve">Must support </t>
    </r>
    <r>
      <rPr>
        <b/>
        <sz val="10"/>
        <rFont val="Arial"/>
        <family val="2"/>
      </rPr>
      <t>External Condition Interface (ECI/HTTP/HTTPS)</t>
    </r>
    <r>
      <rPr>
        <sz val="10"/>
        <rFont val="Arial"/>
        <family val="2"/>
      </rPr>
      <t xml:space="preserve"> to allow traffic evaluation by external applications.</t>
    </r>
  </si>
  <si>
    <t>2.4.3</t>
  </si>
  <si>
    <r>
      <t xml:space="preserve">Must allow MIC1 to define </t>
    </r>
    <r>
      <rPr>
        <b/>
        <sz val="10"/>
        <rFont val="Arial"/>
        <family val="2"/>
      </rPr>
      <t>multiple external applications</t>
    </r>
    <r>
      <rPr>
        <sz val="10"/>
        <rFont val="Arial"/>
        <family val="2"/>
      </rPr>
      <t>, triggered based on criteria such as originator, recipient, message content, or protocol parameters.</t>
    </r>
  </si>
  <si>
    <t>2.4.4</t>
  </si>
  <si>
    <r>
      <t xml:space="preserve">The firewall must provide configurable </t>
    </r>
    <r>
      <rPr>
        <b/>
        <sz val="10"/>
        <rFont val="Arial"/>
        <family val="2"/>
      </rPr>
      <t>retry mechanisms</t>
    </r>
    <r>
      <rPr>
        <sz val="10"/>
        <rFont val="Arial"/>
        <family val="2"/>
      </rPr>
      <t xml:space="preserve"> for external evaluations if the external application is temporarily unavailable.</t>
    </r>
  </si>
  <si>
    <t>2.5</t>
  </si>
  <si>
    <t>SMS Firewall Integration &amp; Deployment Requirements</t>
  </si>
  <si>
    <t>Deployment Mode</t>
  </si>
  <si>
    <t>2.5.1.1</t>
  </si>
  <si>
    <t>The bidder must recommend the optimal deployment mode for the SMS Firewall:
1- In-line / Transparent mode: traffic passes through the firewall at the network layer.
2- Proxy / Out-of-path mode: traffic is duplicated or redirected to the firewall for inspection.</t>
  </si>
  <si>
    <t>2.5.1.2</t>
  </si>
  <si>
    <t>The bidder must indicate whether the firewall operates in:
1- Stateful mode: maintains session/transaction context for advanced inspection and attack detection.
2- Stateless mode: evaluates messages individually without maintaining context.</t>
  </si>
  <si>
    <t>2.5.1.3</t>
  </si>
  <si>
    <t>The bidder must provide advantages and limitations of the chosen modes and configurations</t>
  </si>
  <si>
    <t>Network Integration Points</t>
  </si>
  <si>
    <t>2.5.2.1</t>
  </si>
  <si>
    <t>The bidder must specify which network nodes the firewall integrates with, including:</t>
  </si>
  <si>
    <t>2.5.2.1.1</t>
  </si>
  <si>
    <t xml:space="preserve">   SMSC</t>
  </si>
  <si>
    <t>2.5.2.1.2</t>
  </si>
  <si>
    <t xml:space="preserve">   STP (Signaling Transfer Point) or SS7/SIGTRAN nodes: specify where the firewall will intercept or monitor signaling traffic.</t>
  </si>
  <si>
    <t>2.5.2.1.3</t>
  </si>
  <si>
    <r>
      <t xml:space="preserve">   Any </t>
    </r>
    <r>
      <rPr>
        <b/>
        <sz val="10"/>
        <rFont val="Arial"/>
        <family val="2"/>
      </rPr>
      <t>other network elements</t>
    </r>
    <r>
      <rPr>
        <sz val="10"/>
        <rFont val="Arial"/>
        <family val="2"/>
      </rPr>
      <t xml:space="preserve"> required for full functionality.</t>
    </r>
  </si>
  <si>
    <r>
      <t xml:space="preserve">The bidder must indicate whether the firewall can operate in </t>
    </r>
    <r>
      <rPr>
        <b/>
        <sz val="10"/>
        <rFont val="Arial"/>
        <family val="2"/>
      </rPr>
      <t>high availability mode</t>
    </r>
    <r>
      <rPr>
        <sz val="10"/>
        <rFont val="Arial"/>
        <family val="2"/>
      </rPr>
      <t xml:space="preserve"> (Active-Active or Active-Standby) and provide details of synchronization mechanisms.</t>
    </r>
  </si>
  <si>
    <t>2.5.4</t>
  </si>
  <si>
    <t>The firewall must support integration with external firewalls or applications via HTTP/S or equivalent protocols for message inspection/evaluation.</t>
  </si>
  <si>
    <t>2.5.5</t>
  </si>
  <si>
    <t>The bidder must provide detailed integration architecture diagrams showing how the firewall connects with the SMSC, STP, and any optional external applications.</t>
  </si>
  <si>
    <t>2.5.6</t>
  </si>
  <si>
    <r>
      <t xml:space="preserve">The bidder must provide recommendations on </t>
    </r>
    <r>
      <rPr>
        <b/>
        <sz val="10"/>
        <rFont val="Arial"/>
        <family val="2"/>
      </rPr>
      <t>optimal deployment configuration</t>
    </r>
    <r>
      <rPr>
        <sz val="10"/>
        <rFont val="Arial"/>
        <family val="2"/>
      </rPr>
      <t xml:space="preserve"> for MIC1’s network, including:
1- Inline vs proxy
2- Statefulness
3- Traffic handling, failover, and high availability</t>
    </r>
  </si>
  <si>
    <t>Efficiency &amp; False Positive Management</t>
  </si>
  <si>
    <t>2.5.3.1</t>
  </si>
  <si>
    <t>Must measure and report efficiency metrics, including the percentage of blocked messages versus total traffic.</t>
  </si>
  <si>
    <t>2.5.3.2</t>
  </si>
  <si>
    <t>Must track false positives and provide mechanisms to tune rules, thresholds, and machine learning models to reduce them over time.</t>
  </si>
  <si>
    <t>2.5.3.3</t>
  </si>
  <si>
    <t>Must provide real-time and historical reporting on false positives, misclassifications, and filtering effectiveness.</t>
  </si>
  <si>
    <t>2.5.3.4</t>
  </si>
  <si>
    <t>Must include dashboards to monitor system performance, detection accuracy, and any unintended message blocking.</t>
  </si>
  <si>
    <t>2.5.3.5</t>
  </si>
  <si>
    <t>Must allow MIC1 to configure sensitivity levels for spam and fraud detection, including separate settings for A2P and P2P traffic.</t>
  </si>
  <si>
    <t>SMS Home Routing</t>
  </si>
  <si>
    <t>2.5.4.1</t>
  </si>
  <si>
    <t>The bidder must provide detailed information regarding the handling of SMS Home Routing (HR) within the proposed standalone SMS Firewall solution.</t>
  </si>
  <si>
    <t>Support for Home Routing Architecture</t>
  </si>
  <si>
    <t>2.5.5.1</t>
  </si>
  <si>
    <t>The bidder shall clearly state:</t>
  </si>
  <si>
    <t>2.5.5.1.1</t>
  </si>
  <si>
    <t>Whether the proposed SMS Firewall supports SMS Home Routing functions directly within the firewall platform.</t>
  </si>
  <si>
    <t>2.5.5.1.2</t>
  </si>
  <si>
    <t>Whether Home Routing must be performed by an external SMSC/SMS Router instead.</t>
  </si>
  <si>
    <t>2.5.5.1.3</t>
  </si>
  <si>
    <t>Any dependency on STP, HLR/HSS, or SMSC components for HR functionality.</t>
  </si>
  <si>
    <t>Integration Requirements</t>
  </si>
  <si>
    <t>2.5.6.1</t>
  </si>
  <si>
    <t>The bidder must specify:</t>
  </si>
  <si>
    <t>2.5.6.1.1</t>
  </si>
  <si>
    <t>Which network nodes must interface with the SMS Firewall for Home Routing:</t>
  </si>
  <si>
    <t>2.5.6.1.1.1</t>
  </si>
  <si>
    <t>STP</t>
  </si>
  <si>
    <t>2.5.6.1.1.2</t>
  </si>
  <si>
    <t>SMSC</t>
  </si>
  <si>
    <t>2.5.6.1.1.3</t>
  </si>
  <si>
    <t>HLR/HSS</t>
  </si>
  <si>
    <t>2.5.6.1.2</t>
  </si>
  <si>
    <t>Required protocols and interfaces for Home Routing support (MAP, Diameter, SIP, SMPP, HTTP/S, etc.).</t>
  </si>
  <si>
    <t>2.5.6.1.3</t>
  </si>
  <si>
    <t>Whether any modifications are required on existing SMSC or STP nodes.</t>
  </si>
  <si>
    <t>2.5.7</t>
  </si>
  <si>
    <t>Home Routing Flow Description</t>
  </si>
  <si>
    <t>2.5.7.1</t>
  </si>
  <si>
    <t>The bidder must provide:</t>
  </si>
  <si>
    <t>2.5.7.1.1</t>
  </si>
  <si>
    <t>Detailed signaling flows for:</t>
  </si>
  <si>
    <t>2.5.7.1.1.1</t>
  </si>
  <si>
    <t>MT SMS with Home Routing</t>
  </si>
  <si>
    <t>2.5.7.1.1.2</t>
  </si>
  <si>
    <t>Roaming MT SMS with Home Routing</t>
  </si>
  <si>
    <t>2.5.7.1.1.3</t>
  </si>
  <si>
    <t>SMS delivery via Interworking MSCs</t>
  </si>
  <si>
    <t>2.5.7.1.1.4</t>
  </si>
  <si>
    <t>Failed delivery &amp; retry behavior</t>
  </si>
  <si>
    <t>2.5.7.1.1.5</t>
  </si>
  <si>
    <t>SRI-for-SM with Home Routing</t>
  </si>
  <si>
    <t>2.5.7.1.1.6</t>
  </si>
  <si>
    <t>Any signaling flow not stated above</t>
  </si>
  <si>
    <t>2.5.7.1.2</t>
  </si>
  <si>
    <t>How the firewall inspects and filters messages during the HR process.</t>
  </si>
  <si>
    <t>2.5.8</t>
  </si>
  <si>
    <t>Limitations, Dependencies &amp; Recommendations</t>
  </si>
  <si>
    <t>2.5.8.1</t>
  </si>
  <si>
    <t>The bidder must explicitly list:</t>
  </si>
  <si>
    <t>2.5.8.1.1</t>
  </si>
  <si>
    <t>All limitations in performing or supporting Home Routing.</t>
  </si>
  <si>
    <t>2.5.8.1.2</t>
  </si>
  <si>
    <t>Dependencies on third-party elements (SMSC, STP, HLR/HSS, etc.).</t>
  </si>
  <si>
    <t>2.5.8.1.3</t>
  </si>
  <si>
    <t>The recommended Home Routing deployment model for MIC1.</t>
  </si>
  <si>
    <t>2.5.8.1.4</t>
  </si>
  <si>
    <t>Any performance impact on MT SMS delivery under Home Routing.</t>
  </si>
  <si>
    <t>SMS Firewall Integration with SMPP Gateway (Proxy)</t>
  </si>
  <si>
    <r>
      <t xml:space="preserve">As all service providers connect to MIC1’s network through an SMPP Gateway (acting as an SMPP proxy) and </t>
    </r>
    <r>
      <rPr>
        <b/>
        <sz val="10"/>
        <rFont val="Arial"/>
        <family val="2"/>
      </rPr>
      <t>not directly to the SMSC</t>
    </r>
    <r>
      <rPr>
        <sz val="10"/>
        <rFont val="Arial"/>
        <family val="2"/>
      </rPr>
      <t xml:space="preserve">, the bidder </t>
    </r>
    <r>
      <rPr>
        <b/>
        <sz val="10"/>
        <rFont val="Arial"/>
        <family val="2"/>
      </rPr>
      <t>must describe in full detail</t>
    </r>
    <r>
      <rPr>
        <sz val="10"/>
        <rFont val="Arial"/>
        <family val="2"/>
      </rPr>
      <t xml:space="preserve"> how the proposed SMS Firewall  will integrate with the existing SMPP Gateway, including the required interfaces, traffic flow, and message inspection points.</t>
    </r>
  </si>
  <si>
    <t>The bidder shall confirm support for full inspection and control of SMPP MO/MT traffic passing through the SMPP Gateway, without requiring any direct service-provider connection to the Firewall or SMSC</t>
  </si>
  <si>
    <t>The bidder shall specify whether the integration requires any changes on the SMPP Gateway (e.g., routing, connectors, bind configurations).</t>
  </si>
  <si>
    <t>2.6.4</t>
  </si>
  <si>
    <t>The bidder shall provide a high-level integration diagram showing SMSC, SMPP Gateway, and SMS Firewall interactions.</t>
  </si>
  <si>
    <t>2.7</t>
  </si>
  <si>
    <t>SMS Firewall – Integration with IMS Network</t>
  </si>
  <si>
    <t>The SMS Firewall shall Integrate seamlessly with the SMSC and the IMS core, supporting SIP and Diameter/MAP interfaces used for SMS over IMS.</t>
  </si>
  <si>
    <t>The bidder must be aware that MIC1 is currently conducting an RFT for IMS modernization. Accordingly, since the winner has not yet been selected, the bidder must provide references for similar integrations it has completed, specifying the IMS vendors with which interoperability has already been verified.</t>
  </si>
  <si>
    <t>Firewall Rules Management Interface</t>
  </si>
  <si>
    <t>The solution shall provide a centralized and user-friendly interface that enables:</t>
  </si>
  <si>
    <t>2.8.1.1</t>
  </si>
  <si>
    <t>Import and export of firewall rules.</t>
  </si>
  <si>
    <t>2.8.1.2</t>
  </si>
  <si>
    <t>Creation, deletion, update, duplication, and modification of rules.</t>
  </si>
  <si>
    <t>2.8.1.3</t>
  </si>
  <si>
    <t>Real-time activation and deactivation of rules without service disruption.</t>
  </si>
  <si>
    <t>2.8.1.4</t>
  </si>
  <si>
    <t>Configuration of rule schedules, including time-based activation/deactivation and future-effective rules with automatic activation at a specified date/time.</t>
  </si>
  <si>
    <t>2.8.1.5</t>
  </si>
  <si>
    <t>Role-based access control, change history, and human-interpretable audit logs including  all rule-related actions details</t>
  </si>
  <si>
    <t>2.8.1.6</t>
  </si>
  <si>
    <t>Ability to create and configure rules based on any attribute received on any protocol layer, including but not limited to MAP, SCCP, SIP, Diameter, and IP-layer parameters.</t>
  </si>
  <si>
    <t>2.8.1.7</t>
  </si>
  <si>
    <t>Ability to combine SMS protocol attributes with message classification tags or labels (e.g., scam, spam, A2P, P2P, flash call, international, domestic, etc.) within a single rule.</t>
  </si>
  <si>
    <t>2.8.1.8</t>
  </si>
  <si>
    <t>The Rule Management GUI shall provide advanced search, filtering, and sorting capabilities.</t>
  </si>
  <si>
    <t>2.8.1.9</t>
  </si>
  <si>
    <t>Users shall be able to filter and sort rules based on all displayed columns, including but not limited to: rule status (enabled/disabled), rule name, rule profile, rule group, date created, date modified, rule function,user..etc</t>
  </si>
  <si>
    <t>System Limitations and Configuration Constraints</t>
  </si>
  <si>
    <t>2.9.1</t>
  </si>
  <si>
    <t xml:space="preserve">The bidder shall clearly specify:	</t>
  </si>
  <si>
    <t>2.9.1.1</t>
  </si>
  <si>
    <t>Any limitations on the maximum number of rules supported by the system</t>
  </si>
  <si>
    <t>2.9.1.2</t>
  </si>
  <si>
    <t>Any limitations on the number of conditions, criteria, or actions that can be configured per rule.</t>
  </si>
  <si>
    <t>2.9.1.3</t>
  </si>
  <si>
    <t>Any restrictions related to rule complexity, rule chaining, or hierarchical rule dependencies.</t>
  </si>
  <si>
    <t>2.9.1.4</t>
  </si>
  <si>
    <t>Whether these limitations stem from:</t>
  </si>
  <si>
    <t>2.9.1.4.1</t>
  </si>
  <si>
    <t>Licensing constraints</t>
  </si>
  <si>
    <t>2.9.1.4.2</t>
  </si>
  <si>
    <t>System capacity and hardware dimensioning, or</t>
  </si>
  <si>
    <t>2.9.1.4.3</t>
  </si>
  <si>
    <t>Software architecture or design limitations.</t>
  </si>
  <si>
    <t>2.9.1.5</t>
  </si>
  <si>
    <t>Detailed sizing guidelines and recommendations to ensure optimal performance under the proposed rule volume and complexity.</t>
  </si>
  <si>
    <t>2.10</t>
  </si>
  <si>
    <t>Advanced Security and Attack Protection</t>
  </si>
  <si>
    <t>2.10.1</t>
  </si>
  <si>
    <t>The SMS Firewall shall provide comprehensive MAP/TCAP transaction management and advanced protection against sophisticated signaling attacks for all SMS traffic. The features below are mandatory as per GSMA FS.11 specifications. Any feature offered as an optional, non-out-of-the-box function must be clearly indicated with a separate price quote.</t>
  </si>
  <si>
    <t>2.10.2</t>
  </si>
  <si>
    <t>MAP/TCAP Transaction Integrity &amp; TCAP Handshake Protection</t>
  </si>
  <si>
    <t>2.10.2.1</t>
  </si>
  <si>
    <t>Track and correlate all TCAP/MAP transactions, including Invoke IDs.</t>
  </si>
  <si>
    <t>2.10.2.2</t>
  </si>
  <si>
    <t>Inspect all TCAP primitives (TC-Begin, TC-Continue, TC-End) and enforce security rules even if dialogue/component portions are missing.</t>
  </si>
  <si>
    <t>2.10.2.3</t>
  </si>
  <si>
    <t>Detect and alert on missing, inconsistent, or out-of-sequence MAP operations (e.g., SRI-SM, MT-FSM, MO-FSM, delivery reports).</t>
  </si>
  <si>
    <t>2.10.2.4</t>
  </si>
  <si>
    <t>Flag incomplete dialogues or missing subsequent MAP messages within a defined timeout.</t>
  </si>
  <si>
    <t>2.10.2.5</t>
  </si>
  <si>
    <t>Maintain MAP dialogue integrity while applying Home Routing (HR) rules, if HR is enabled.</t>
  </si>
  <si>
    <t>2.10.2.6</t>
  </si>
  <si>
    <t>Prevent attacks that are split across multiple TCAP primitives.</t>
  </si>
  <si>
    <t>2.10.3</t>
  </si>
  <si>
    <t>SCCP XUDT Segmentation Protection</t>
  </si>
  <si>
    <t>2.10.3.1</t>
  </si>
  <si>
    <t>Reassemble all XUDT segments before applying filtering rules.</t>
  </si>
  <si>
    <t>2.10.3.2</t>
  </si>
  <si>
    <t>Block first segments missing critical fields (OpCode, IMSI, MSISDN) if reassembly is not possible.</t>
  </si>
  <si>
    <t>2.10.3.3</t>
  </si>
  <si>
    <t>Optionally block all XUDT messages if not required.</t>
  </si>
  <si>
    <t>2.10.3.4</t>
  </si>
  <si>
    <t>Ensure all segments of a message are either fully processed or blocked</t>
  </si>
  <si>
    <t>2.10.4</t>
  </si>
  <si>
    <t>General Security Enforcement</t>
  </si>
  <si>
    <t>2.10.4.1</t>
  </si>
  <si>
    <t>Apply security checks independently across MAP/TCAP/SCCP layers to prevent attackers from bypassing the firewall.</t>
  </si>
  <si>
    <t>The bidder shall describe in detail the overall testing strategy that will be applied throughout the project to ensure that the delivered system meets MIC1’s technical, functional, performance, and operational requirements.</t>
  </si>
  <si>
    <r>
      <rPr>
        <b/>
        <sz val="10"/>
        <color rgb="FF000000"/>
        <rFont val="Arial"/>
        <family val="2"/>
      </rPr>
      <t xml:space="preserve">Test Plan: </t>
    </r>
    <r>
      <rPr>
        <sz val="10"/>
        <color rgb="FF000000"/>
        <rFont val="Arial"/>
        <family val="2"/>
      </rPr>
      <t>The bidder shall provide a comprehensive Test Plan describing the full testing approach, including but not limited to: test scope and objectives, test environment and resources, test tools, test data, technical and functional testing, integration testing, performance and stress testing, End-to-End testing, parallel run activities, and soft-launch validation.</t>
    </r>
  </si>
  <si>
    <r>
      <rPr>
        <b/>
        <sz val="10"/>
        <color rgb="FF000000"/>
        <rFont val="Arial"/>
        <family val="2"/>
      </rPr>
      <t xml:space="preserve">Test Design: </t>
    </r>
    <r>
      <rPr>
        <sz val="10"/>
        <color rgb="FF000000"/>
        <rFont val="Arial"/>
        <family val="2"/>
      </rPr>
      <t>The bidder shall deliver a Test Design Document including all required test cases that ensure the solution is fit for purpose and fit for use. Each test case shall include inputs, expected outputs, pre-conditions, post-conditions, and pass/fail criteria.</t>
    </r>
  </si>
  <si>
    <r>
      <rPr>
        <b/>
        <sz val="10"/>
        <color rgb="FF000000"/>
        <rFont val="Arial"/>
        <family val="2"/>
      </rPr>
      <t xml:space="preserve">Acceptance Report: </t>
    </r>
    <r>
      <rPr>
        <sz val="10"/>
        <color rgb="FF000000"/>
        <rFont val="Arial"/>
        <family val="2"/>
      </rPr>
      <t>Following the execution of all agreed tests, the bidder shall deliver a detailed Acceptance Report, documenting executed tests, results obtained, remaining defects (if any), and proposed acceptance criteria.</t>
    </r>
  </si>
  <si>
    <t>MIC1 Rights and Acceptance Process</t>
  </si>
  <si>
    <t>MIC1 reserves the right to add, amend, or extend the Test Plan and Acceptance Report to include any missing or additional requirements or validation objectives.</t>
  </si>
  <si>
    <t>MIC1 reserves the right to request additional tests at any time, including functional, integration, regression, or performance tests, to verify correct installation, configuration, and network integration of the solution.</t>
  </si>
  <si>
    <t>The acceptance process shall be based on validating that the delivered system meets the required functionality, accuracy, throughput, performance, interfaces, and business requirements.</t>
  </si>
  <si>
    <t>Acceptance tests shall confirm that the system operates according to all technical, functional, and operational specifications defined in the RFT and bidder’s proposal.</t>
  </si>
  <si>
    <t>Certified engineers from the bidder must be present during the execution of all acceptance tests. No deviation from the MIC1-approved acceptance test plan is permitted.</t>
  </si>
  <si>
    <t>MIC1 reserves the right to conduct additional tests at any point during the project lifecycle without any additional cost.</t>
  </si>
  <si>
    <t>The bidder shall prepare and document all validation and test plans for the acceptance phase, including expected results, validation techniques, accuracy testing, throughput testing, functional verification, negative/fault scenarios, performance and load testing, and testing of all delivered tools.</t>
  </si>
  <si>
    <t>All acceptance validation and testing shall be executed in full compliance with MIC1-approved test plans.</t>
  </si>
  <si>
    <t>MIC1 will formally review all validation results and issue either an Acceptance or Rejection Letter, signed by the appropriate MIC1 authority and addressed to the bidder.</t>
  </si>
  <si>
    <t>Completion of the requirements is confirmed only upon receipt by the bidder of MIC1’s formal Acceptance Letter.</t>
  </si>
  <si>
    <t>Test plans shall clearly indicate which requirements will be validated jointly with the bidder prior to launch, and which requirements will be validated through operational usage by MIC1 staff.</t>
  </si>
  <si>
    <t>The bidder shall provide a complete audit trail and all associated reports for the entire acceptance and validation process.</t>
  </si>
  <si>
    <t>All test plans and associated documents must be formally approved by MIC1 prior to the start of acceptance testing and shall be considered contractual deliverables.</t>
  </si>
  <si>
    <t>Error-detection and negative test scenarios must be included. Testing shall intentionally induce failures to verify that undesired events do not occur and expected protections are enforced. Boundary cases and all integrated data flows must be covered.</t>
  </si>
  <si>
    <t>A Parallel Run / Business Simulation phase shall be defined and delivered by the bidder, including step-by-step execution scenarios and reconciliation procedures ensuring system readiness and data consistency prior to go-live (soft launch).</t>
  </si>
  <si>
    <r>
      <rPr>
        <b/>
        <sz val="10"/>
        <rFont val="Arial"/>
        <family val="2"/>
      </rPr>
      <t>Provisional Acceptance (PA)</t>
    </r>
    <r>
      <rPr>
        <sz val="10"/>
        <rFont val="Arial"/>
        <family val="2"/>
      </rPr>
      <t xml:space="preserve">
Provisional Acceptance shall be granted once all major defects are resolved and no critical issues affecting normal business operations remain.</t>
    </r>
  </si>
  <si>
    <r>
      <rPr>
        <b/>
        <sz val="10"/>
        <color theme="1"/>
        <rFont val="Arial"/>
        <family val="2"/>
      </rPr>
      <t>Final Acceptance (FA)</t>
    </r>
    <r>
      <rPr>
        <sz val="10"/>
        <color theme="1"/>
        <rFont val="Arial"/>
        <family val="2"/>
      </rPr>
      <t xml:space="preserve">
Final Acceptance shall be granted six (6) months after PA, provided that:
• all pending items from the PA have been resolved,
• no service-affecting incidents occurred during the 6-month period, and
• the bidder met all support obligations as per the agreed SLA.</t>
    </r>
  </si>
  <si>
    <t>Migration Plan</t>
  </si>
  <si>
    <t>The Bidder shall provide a brief plan describing how existing SMS Firewall rules and configurations will be migrated from the embedded firewall to the new standalone firewall.</t>
  </si>
  <si>
    <t>Bidder Responsibilities</t>
  </si>
  <si>
    <t>MIC1 will extract the rules from the existing platform, while the Bidder will be responsible for mapping, importing, and validating these rules on the new firewall.</t>
  </si>
  <si>
    <t>MIC1 Responsibilities</t>
  </si>
  <si>
    <t>MIC1 shall provide the extracted rule set and validate the migrated rules during testing.</t>
  </si>
  <si>
    <t>Validation</t>
  </si>
  <si>
    <t>All migrated rules must be reviewed, tested, and approved by MIC1 prior to go-live.</t>
  </si>
  <si>
    <t>Error Handling</t>
  </si>
  <si>
    <t>The Bidder shall describe the process to identify, correct, and report any migration errors or inconsistencies.</t>
  </si>
  <si>
    <t>General Security Requirements</t>
  </si>
  <si>
    <r>
      <t xml:space="preserve">The SMS Firewall must provide </t>
    </r>
    <r>
      <rPr>
        <b/>
        <sz val="11"/>
        <color theme="1"/>
        <rFont val="Times New Roman"/>
        <family val="1"/>
      </rPr>
      <t>carrier-grade protection</t>
    </r>
    <r>
      <rPr>
        <sz val="11"/>
        <color theme="1"/>
        <rFont val="Times New Roman"/>
        <family val="1"/>
      </rPr>
      <t xml:space="preserve"> against SMS-based threats including spam, spoofing, global title manipulation, fraud, A2P bypass, grey routes, and SIM-box patterns.</t>
    </r>
  </si>
  <si>
    <t>Protocol &amp; Traffic Security</t>
  </si>
  <si>
    <t>SS7 Security</t>
  </si>
  <si>
    <t>6.2.1.1</t>
  </si>
  <si>
    <t>The SMS Firewall must support complete filtering and inspection for:</t>
  </si>
  <si>
    <t>6.2.1.2</t>
  </si>
  <si>
    <r>
      <t>MAP/CAP</t>
    </r>
    <r>
      <rPr>
        <sz val="11"/>
        <color theme="1"/>
        <rFont val="Times New Roman"/>
        <family val="1"/>
      </rPr>
      <t xml:space="preserve"> operations (Send Routing Info, Update Location, Provide Subscriber Info, etc.)</t>
    </r>
  </si>
  <si>
    <t>6.2.1.3</t>
  </si>
  <si>
    <t>GT (Global Title) validation &amp; screening</t>
  </si>
  <si>
    <t>6.2.1.4</t>
  </si>
  <si>
    <t>HLR/HSS interrogation protection</t>
  </si>
  <si>
    <t>6.2.1.5</t>
  </si>
  <si>
    <t>IMSI/Subscriber identity protection</t>
  </si>
  <si>
    <t>6.2.1.6</t>
  </si>
  <si>
    <t>SMS spoofing &amp; SMS flooding detection</t>
  </si>
  <si>
    <t>6.2.1.7</t>
  </si>
  <si>
    <t>Detect and block malformed or invalid MAP operations</t>
  </si>
  <si>
    <t>SMPP Security</t>
  </si>
  <si>
    <t>6.2.2.1</t>
  </si>
  <si>
    <t>Per-connection and per-account SMPP policy enforcement</t>
  </si>
  <si>
    <t>6.2.2.2</t>
  </si>
  <si>
    <t>TLS-based secure transport (TLS 1.2+)</t>
  </si>
  <si>
    <t>6.2.2.3</t>
  </si>
  <si>
    <t>Rate limiting &amp; fraud signature detection</t>
  </si>
  <si>
    <t>6.2.2.4</t>
  </si>
  <si>
    <t>Filtering and blocking of forged source addresses</t>
  </si>
  <si>
    <t>6.2.2.5</t>
  </si>
  <si>
    <t>Protection against SMS flooding and abnormal throughput</t>
  </si>
  <si>
    <t>Threat Detection &amp; Blocking Requirements</t>
  </si>
  <si>
    <t>The solution must provide real-time blocking for:</t>
  </si>
  <si>
    <t>6.3.1.1</t>
  </si>
  <si>
    <t>Spoofed sender IDs</t>
  </si>
  <si>
    <t>6.3.1.2</t>
  </si>
  <si>
    <t>GT manipulation &amp; SMS rerouting attempts</t>
  </si>
  <si>
    <t>6.3.1.3</t>
  </si>
  <si>
    <t>SMS flooding (per subscriber, per trunk, per origin)</t>
  </si>
  <si>
    <t>6.3.1.4</t>
  </si>
  <si>
    <t>SIM-box, OTA abuse patterns</t>
  </si>
  <si>
    <t>6.3.1.5</t>
  </si>
  <si>
    <t>Content-based fraud attempts (premium rate fraud, phishing)</t>
  </si>
  <si>
    <t>6.3.1.6</t>
  </si>
  <si>
    <t>A2P gray-route attempts &amp; unauthorized traffic from aggregators</t>
  </si>
  <si>
    <t>Policy Engine &amp; Rule Management</t>
  </si>
  <si>
    <r>
      <t xml:space="preserve">Must provide a </t>
    </r>
    <r>
      <rPr>
        <b/>
        <sz val="11"/>
        <color theme="1"/>
        <rFont val="Times New Roman"/>
        <family val="1"/>
      </rPr>
      <t>configurable rule engine</t>
    </r>
    <r>
      <rPr>
        <sz val="11"/>
        <color theme="1"/>
        <rFont val="Times New Roman"/>
        <family val="1"/>
      </rPr>
      <t xml:space="preserve"> supporting:</t>
    </r>
  </si>
  <si>
    <t>6.4.1.1</t>
  </si>
  <si>
    <t>White lists, black lists, grey lists</t>
  </si>
  <si>
    <t>6.4.1.2</t>
  </si>
  <si>
    <t>Regex-based filtering</t>
  </si>
  <si>
    <t>6.4.1.3</t>
  </si>
  <si>
    <t>Subscriber profile-based rules</t>
  </si>
  <si>
    <t>6.4.1.4</t>
  </si>
  <si>
    <t>Time-based &amp; event-based policies</t>
  </si>
  <si>
    <t>6.4.1.5</t>
  </si>
  <si>
    <t>Rate-based enforcement (TPS caps, volumes, etc.)</t>
  </si>
  <si>
    <r>
      <t xml:space="preserve">All policy changes must require </t>
    </r>
    <r>
      <rPr>
        <b/>
        <sz val="11"/>
        <color theme="1"/>
        <rFont val="Times New Roman"/>
        <family val="1"/>
      </rPr>
      <t>dual-approval</t>
    </r>
    <r>
      <rPr>
        <sz val="11"/>
        <color theme="1"/>
        <rFont val="Times New Roman"/>
        <family val="1"/>
      </rPr>
      <t xml:space="preserve"> (Maker–Checker model).</t>
    </r>
  </si>
  <si>
    <r>
      <t xml:space="preserve">Supplier must provide </t>
    </r>
    <r>
      <rPr>
        <b/>
        <sz val="11"/>
        <color theme="1"/>
        <rFont val="Times New Roman"/>
        <family val="1"/>
      </rPr>
      <t>rollback capability</t>
    </r>
    <r>
      <rPr>
        <sz val="11"/>
        <color theme="1"/>
        <rFont val="Times New Roman"/>
        <family val="1"/>
      </rPr>
      <t xml:space="preserve"> for policies and configurations.</t>
    </r>
  </si>
  <si>
    <t>System Hardening &amp; Platform Security</t>
  </si>
  <si>
    <t>OS and platform must support:</t>
  </si>
  <si>
    <t>6.5.1.1</t>
  </si>
  <si>
    <t>Secure boot</t>
  </si>
  <si>
    <t>6.5.1.2</t>
  </si>
  <si>
    <t>Kernel lockdown features</t>
  </si>
  <si>
    <t>6.5.1.3</t>
  </si>
  <si>
    <t>File system integrity monitoring</t>
  </si>
  <si>
    <t>6.5.1.4</t>
  </si>
  <si>
    <t>Encrypted storage for logs, credentials, and configuration</t>
  </si>
  <si>
    <t>All internal and external interfaces must enforce:</t>
  </si>
  <si>
    <t>6.5.2.1</t>
  </si>
  <si>
    <r>
      <t xml:space="preserve">Access control based on </t>
    </r>
    <r>
      <rPr>
        <b/>
        <sz val="11"/>
        <color theme="1"/>
        <rFont val="Times New Roman"/>
        <family val="1"/>
      </rPr>
      <t>Zero Trust</t>
    </r>
    <r>
      <rPr>
        <sz val="11"/>
        <color theme="1"/>
        <rFont val="Times New Roman"/>
        <family val="1"/>
      </rPr>
      <t xml:space="preserve"> principles</t>
    </r>
  </si>
  <si>
    <t>6.5.2.2</t>
  </si>
  <si>
    <t>Firewall and strict port filtering</t>
  </si>
  <si>
    <t>6.5.2.3</t>
  </si>
  <si>
    <t>No open or undocumented ports</t>
  </si>
  <si>
    <r>
      <t xml:space="preserve">Solution must provide </t>
    </r>
    <r>
      <rPr>
        <b/>
        <sz val="11"/>
        <color theme="1"/>
        <rFont val="Times New Roman"/>
        <family val="1"/>
      </rPr>
      <t>separation of duties</t>
    </r>
    <r>
      <rPr>
        <sz val="11"/>
        <color theme="1"/>
        <rFont val="Times New Roman"/>
        <family val="1"/>
      </rPr>
      <t xml:space="preserve"> for administration (security admin, network admin, read-only).</t>
    </r>
  </si>
  <si>
    <t>Access Control, Authentication &amp; Authorization</t>
  </si>
  <si>
    <t>Support for MFA (Multi-Factor Authentication).</t>
  </si>
  <si>
    <t>Integration with LDAP/AD/Radius for centralized user management.</t>
  </si>
  <si>
    <t>Role-based access control (RBAC) with configurable profiles.</t>
  </si>
  <si>
    <t>Full audit trails for all actions, including rule changes, log exports, and configuration adjustments.</t>
  </si>
  <si>
    <r>
      <t xml:space="preserve">The SMS Firewall must support exporting logs to the Operator’s SIEM/SOC in </t>
    </r>
    <r>
      <rPr>
        <b/>
        <sz val="11"/>
        <color theme="1"/>
        <rFont val="Times New Roman"/>
        <family val="1"/>
      </rPr>
      <t>real-time or near real-time</t>
    </r>
    <r>
      <rPr>
        <sz val="11"/>
        <color theme="1"/>
        <rFont val="Times New Roman"/>
        <family val="1"/>
      </rPr>
      <t xml:space="preserve"> (≤ 60 seconds).</t>
    </r>
  </si>
  <si>
    <t>6.7.2.1</t>
  </si>
  <si>
    <t>Protocol-level logs (SS7, SMPP, Diameter)</t>
  </si>
  <si>
    <t>6.7.2.2</t>
  </si>
  <si>
    <t>Security events (blocks, alerts, thresholds)</t>
  </si>
  <si>
    <t>6.7.2.3</t>
  </si>
  <si>
    <t>Administrative activities</t>
  </si>
  <si>
    <t>6.7.2.4</t>
  </si>
  <si>
    <t>Policy/rule execution results</t>
  </si>
  <si>
    <t>6.7.2.5</t>
  </si>
  <si>
    <t>Automatic alerting for critical events (DoS, link failure, rule violation, etc.</t>
  </si>
  <si>
    <t>Supported secure log export methods:</t>
  </si>
  <si>
    <t>6.7.3.1</t>
  </si>
  <si>
    <t>Syslog over TLS</t>
  </si>
  <si>
    <t>6.7.3.2</t>
  </si>
  <si>
    <t>REST API</t>
  </si>
  <si>
    <t>Supplier must assist in SIEM onboarding by providing:</t>
  </si>
  <si>
    <t>6.7.4.1</t>
  </si>
  <si>
    <t>Log schema</t>
  </si>
  <si>
    <t>6.7.4.2</t>
  </si>
  <si>
    <t>Event dictionary</t>
  </si>
  <si>
    <t>6.7.4.3</t>
  </si>
  <si>
    <t>Parser templates</t>
  </si>
  <si>
    <t>6.7.4.4</t>
  </si>
  <si>
    <t>Documentation of severity levels</t>
  </si>
  <si>
    <t>6.7.5</t>
  </si>
  <si>
    <t>Dashboards for signaling threats, volumes, anomalies, and system health</t>
  </si>
  <si>
    <t>Solution must support:</t>
  </si>
  <si>
    <t>6.8.1.1</t>
  </si>
  <si>
    <t>Geo-redundancy</t>
  </si>
  <si>
    <t>6.8.1.2</t>
  </si>
  <si>
    <t>Active–Active or Active–Standby with automatic failover</t>
  </si>
  <si>
    <t>6.8.1.3</t>
  </si>
  <si>
    <t>No loss of messages during failover</t>
  </si>
  <si>
    <t>6.8.1.4</t>
  </si>
  <si>
    <t>End-to-end service continuity for SMPP/SS7/Diameter links</t>
  </si>
  <si>
    <t>SMS processing must not be impacted by firewall filtering under heavy traffic.</t>
  </si>
  <si>
    <t>Compliance &amp; Security Assurance</t>
  </si>
  <si>
    <t>Supplier must follow secure development lifecycle (SDL/SDLC) practices.</t>
  </si>
  <si>
    <t>Supplier must disclose applicable security certifications:</t>
  </si>
  <si>
    <t>6.9.2.1</t>
  </si>
  <si>
    <r>
      <t>GSMA RAEX, IR.70, IR.82</t>
    </r>
    <r>
      <rPr>
        <sz val="11"/>
        <color theme="1"/>
        <rFont val="Times New Roman"/>
        <family val="1"/>
      </rPr>
      <t xml:space="preserve"> compliance</t>
    </r>
  </si>
  <si>
    <t>6.9.2.2</t>
  </si>
  <si>
    <r>
      <t>ISO/IEC 27001</t>
    </r>
    <r>
      <rPr>
        <sz val="11"/>
        <color theme="1"/>
        <rFont val="Times New Roman"/>
        <family val="1"/>
      </rPr>
      <t xml:space="preserve"> (organizational)</t>
    </r>
  </si>
  <si>
    <t>6.9.2.3</t>
  </si>
  <si>
    <t>Supplier must demonstrate compliance with GSMA FS.11 SMS Security Guidelines</t>
  </si>
  <si>
    <r>
      <t xml:space="preserve">Supplier must provide a </t>
    </r>
    <r>
      <rPr>
        <b/>
        <sz val="11"/>
        <color theme="1"/>
        <rFont val="Times New Roman"/>
        <family val="1"/>
      </rPr>
      <t>Security Assurance Plan</t>
    </r>
    <r>
      <rPr>
        <sz val="11"/>
        <color theme="1"/>
        <rFont val="Times New Roman"/>
        <family val="1"/>
      </rPr>
      <t xml:space="preserve"> covering:</t>
    </r>
  </si>
  <si>
    <t>6.9.3.1</t>
  </si>
  <si>
    <t>Patch &amp; update procedures</t>
  </si>
  <si>
    <t>6.9.3.2</t>
  </si>
  <si>
    <t>Vulnerability management lifecycle</t>
  </si>
  <si>
    <t>6.9.3.3</t>
  </si>
  <si>
    <t>Incident response support</t>
  </si>
  <si>
    <t>6.9.3.4</t>
  </si>
  <si>
    <t>Monthly security advisory reports</t>
  </si>
  <si>
    <t>Data Privacy &amp; Confidentiality</t>
  </si>
  <si>
    <t>Supplier must not store or process subscriber data outside the operator’s jurisdiction.</t>
  </si>
  <si>
    <t>All CDRs, subscriber identifiers, GTs, MSISDNs, and message content must remain confidential.</t>
  </si>
  <si>
    <t>Vendor Access &amp; Remote Support</t>
  </si>
  <si>
    <t>No vendor shall have direct access to SMS Firewall or core nodes without prior approval.</t>
  </si>
  <si>
    <t>Remote access must be:</t>
  </si>
  <si>
    <t>6.11.2.1</t>
  </si>
  <si>
    <t>Time-bound</t>
  </si>
  <si>
    <t>6.11.2.2</t>
  </si>
  <si>
    <t>Ticket-based</t>
  </si>
  <si>
    <t>6.11.2.3</t>
  </si>
  <si>
    <t>Logged and monitored</t>
  </si>
  <si>
    <t>6.11.2.4</t>
  </si>
  <si>
    <t>Performed over secure VPN with MFA</t>
  </si>
  <si>
    <t>Remote access must be disabled by default.</t>
  </si>
  <si>
    <t xml:space="preserve"> Deployment, Handover &amp; Documentation</t>
  </si>
  <si>
    <t>6.12.1</t>
  </si>
  <si>
    <t>Supplier must deliver:</t>
  </si>
  <si>
    <t>6.12.1.1</t>
  </si>
  <si>
    <t>Configuration hardening guide</t>
  </si>
  <si>
    <t>6.12.1.2</t>
  </si>
  <si>
    <t>Security rule reference guide</t>
  </si>
  <si>
    <t>6.12.1.3</t>
  </si>
  <si>
    <t>API specifications for integration</t>
  </si>
  <si>
    <t>6.12.1.4</t>
  </si>
  <si>
    <t>System architecture including redundancy</t>
  </si>
  <si>
    <t>6.12.1.5</t>
  </si>
  <si>
    <t>As-built diagrams</t>
  </si>
  <si>
    <r>
      <t xml:space="preserve"> Diameter Security </t>
    </r>
    <r>
      <rPr>
        <b/>
        <i/>
        <sz val="13.5"/>
        <color theme="1"/>
        <rFont val="Times New Roman"/>
        <family val="1"/>
      </rPr>
      <t>(if applicable)</t>
    </r>
  </si>
  <si>
    <t>6.13.1</t>
  </si>
  <si>
    <t>Diameter message validation (DRA/DEA integration)</t>
  </si>
  <si>
    <t>6.13.2</t>
  </si>
  <si>
    <t>AVP consistency checks</t>
  </si>
  <si>
    <t>6.13.3</t>
  </si>
  <si>
    <t>Origin/Realm validation</t>
  </si>
  <si>
    <t>6.13.4</t>
  </si>
  <si>
    <t>Diameter overload &amp; DoS protection</t>
  </si>
  <si>
    <t>If the proposed hardware is vendor-specific, the offer shall include spare parts for all installed nodes. Spare parts quantities must represent 10% of each installed item. If the calculated 10% results in fewer than two units, the 10% rule shall no longer apply, and a minimum of two spare units must be provided for each installed module, taking into consideration the MTBF of each module.
Otherwise, if the proposed hardware is based on standard industry equipment and covered by a 5-year hardware replacement warranty in accordance with the requested SLA, no additional spare parts will be required.</t>
  </si>
  <si>
    <t>The system shall feed the datawarehouse with a structured data format events.</t>
  </si>
  <si>
    <t>Data model description shall be provided in terms of fields type and values</t>
  </si>
  <si>
    <t>Solution shall be able to sftp events to datawarehouse server or database access shall be provided to transfer needed data</t>
  </si>
  <si>
    <t xml:space="preserve">MIC1 shall be able to specify File naming convention and file distribution frequency </t>
  </si>
  <si>
    <t>MIC1 should be able to extract at any time any data found needed for DWH without affecting system performance.</t>
  </si>
  <si>
    <t>MIC1 shall specify the needed information for DWH. It's on the Bidder to implement requested flows or provide needed queries.</t>
  </si>
  <si>
    <t>The bidder shall guarantee the quality and integrity of the data generated by the solution</t>
  </si>
  <si>
    <t>SMSC FW Requirements:</t>
  </si>
  <si>
    <t>Bidder shall provide a robust SMSC FW tool meant for protecting MIC1 network from any unsolicited SMS-based messaging attacks and and advanced fraud scenarios</t>
  </si>
  <si>
    <r>
      <rPr>
        <b/>
        <sz val="10"/>
        <color theme="1"/>
        <rFont val="Arial"/>
        <family val="2"/>
      </rPr>
      <t>GSMA Fraud &amp; Security Conformance</t>
    </r>
    <r>
      <rPr>
        <sz val="10"/>
        <color theme="1"/>
        <rFont val="Arial"/>
        <family val="2"/>
      </rPr>
      <t>:The SMSC Firewall shall comply with and support fraud-control mechanisms defined in GSMA standards and guidelines, including but not limited to IR.70/71, FS.12, IR.82, and FF.09</t>
    </r>
  </si>
  <si>
    <t>The solution shall also remain continuously aligned with the latest GSMA SMS Fraud &amp; Firewall guidelines and updates to ensure ongoing adherence to industry best practices</t>
  </si>
  <si>
    <r>
      <rPr>
        <b/>
        <sz val="10"/>
        <color theme="1"/>
        <rFont val="Arial"/>
        <family val="2"/>
      </rPr>
      <t>GSMA Aligned Pre-configured Rule Set:</t>
    </r>
    <r>
      <rPr>
        <sz val="10"/>
        <color theme="1"/>
        <rFont val="Arial"/>
        <family val="2"/>
      </rPr>
      <t>The solution shall include a library of pre-configured rules, signatures, filters, validations,algorithms  and detection mechanisms based on GSMA FASG recommendations. These rule packs shall be delivered out-of-the-box and periodically updated by the supplier to reflect new GSMA guidelines and emerging global fraud patterns</t>
    </r>
  </si>
  <si>
    <t>The bidder shall clearly specify the type of support contract under which the above updates, enhancements, and feature improvements are provided, and shall confirm that these updates are included free of charge with no additional cost to MIC1</t>
  </si>
  <si>
    <r>
      <rPr>
        <b/>
        <sz val="10"/>
        <color rgb="FF000000"/>
        <rFont val="Arial"/>
        <family val="2"/>
      </rPr>
      <t>Hybrid Detection Approach</t>
    </r>
    <r>
      <rPr>
        <sz val="10"/>
        <color indexed="8"/>
        <rFont val="Arial"/>
        <family val="2"/>
      </rPr>
      <t xml:space="preserve">:The solution shall incorporate a multi-layered detection and prevention framework combining static and </t>
    </r>
    <r>
      <rPr>
        <sz val="10"/>
        <color theme="1"/>
        <rFont val="Arial"/>
        <family val="2"/>
      </rPr>
      <t>dynamic</t>
    </r>
    <r>
      <rPr>
        <sz val="10"/>
        <color rgb="FFFF0000"/>
        <rFont val="Arial"/>
        <family val="2"/>
      </rPr>
      <t xml:space="preserve"> </t>
    </r>
    <r>
      <rPr>
        <sz val="10"/>
        <color indexed="8"/>
        <rFont val="Arial"/>
        <family val="2"/>
      </rPr>
      <t>rule based controls with advanced Machine Learning (</t>
    </r>
    <r>
      <rPr>
        <i/>
        <sz val="10"/>
        <color rgb="FF000000"/>
        <rFont val="Arial"/>
        <family val="2"/>
      </rPr>
      <t>ML</t>
    </r>
    <r>
      <rPr>
        <sz val="10"/>
        <color indexed="8"/>
        <rFont val="Arial"/>
        <family val="2"/>
      </rPr>
      <t>) techniques:</t>
    </r>
  </si>
  <si>
    <t>Bidder shall clearly detail all ML-related aspects of the solution, including:</t>
  </si>
  <si>
    <r>
      <rPr>
        <b/>
        <sz val="10"/>
        <color rgb="FF000000"/>
        <rFont val="Arial"/>
        <family val="2"/>
      </rPr>
      <t>» ML Detection Accuracy:</t>
    </r>
    <r>
      <rPr>
        <sz val="10"/>
        <color indexed="8"/>
        <rFont val="Arial"/>
        <family val="2"/>
      </rPr>
      <t xml:space="preserve"> the bidder shall provide documented accuracy levels, precision/recall metrics, and the methodology used to measure ML detection performance</t>
    </r>
  </si>
  <si>
    <r>
      <rPr>
        <b/>
        <sz val="10"/>
        <color rgb="FF000000"/>
        <rFont val="Arial"/>
        <family val="2"/>
      </rPr>
      <t xml:space="preserve">» Accuracy level: </t>
    </r>
    <r>
      <rPr>
        <sz val="10"/>
        <color rgb="FF000000"/>
        <rFont val="Arial"/>
        <family val="2"/>
      </rPr>
      <t>The ML detection accuracy shall exceed 96%</t>
    </r>
  </si>
  <si>
    <r>
      <t xml:space="preserve">» </t>
    </r>
    <r>
      <rPr>
        <b/>
        <sz val="10"/>
        <color rgb="FF000000"/>
        <rFont val="Arial"/>
        <family val="2"/>
      </rPr>
      <t xml:space="preserve">False Positives Handling: </t>
    </r>
    <r>
      <rPr>
        <sz val="10"/>
        <color rgb="FF000000"/>
        <rFont val="Arial"/>
        <family val="2"/>
      </rPr>
      <t xml:space="preserve">Bidder shall explain how the solution manages high false positive cases, including mitigation actions, auto tuning mechanisms, thresholds, review workflows, and how the system prevents service impact during such conditions </t>
    </r>
  </si>
  <si>
    <r>
      <t>»</t>
    </r>
    <r>
      <rPr>
        <b/>
        <sz val="10"/>
        <color rgb="FF000000"/>
        <rFont val="Arial"/>
        <family val="2"/>
      </rPr>
      <t xml:space="preserve"> Training Requirements:</t>
    </r>
    <r>
      <rPr>
        <sz val="10"/>
        <color rgb="FF000000"/>
        <rFont val="Arial"/>
        <family val="2"/>
      </rPr>
      <t xml:space="preserve"> Bidder shall specify the training process required by the ML engine, including:</t>
    </r>
  </si>
  <si>
    <t xml:space="preserve"> &gt; Initial training duration</t>
  </si>
  <si>
    <t xml:space="preserve"> &gt; Data volume needed</t>
  </si>
  <si>
    <t xml:space="preserve"> &gt; Frequency of retraining or model refresh</t>
  </si>
  <si>
    <r>
      <t xml:space="preserve">» </t>
    </r>
    <r>
      <rPr>
        <b/>
        <sz val="10"/>
        <color rgb="FF000000"/>
        <rFont val="Arial"/>
        <family val="2"/>
      </rPr>
      <t>Supervised vs. Unsupervised ML:</t>
    </r>
    <r>
      <rPr>
        <sz val="10"/>
        <color indexed="8"/>
        <rFont val="Arial"/>
        <family val="2"/>
      </rPr>
      <t xml:space="preserve"> The bidder shall indicate whether the ML models used are supervised, unsupervised, or a hybrid of both, and shall describe the associated datasets, labeling requirements, and detection logic</t>
    </r>
  </si>
  <si>
    <r>
      <t xml:space="preserve">» </t>
    </r>
    <r>
      <rPr>
        <b/>
        <sz val="10"/>
        <color rgb="FF000000"/>
        <rFont val="Arial"/>
        <family val="2"/>
      </rPr>
      <t>ML Models :</t>
    </r>
    <r>
      <rPr>
        <sz val="10"/>
        <color rgb="FF000000"/>
        <rFont val="Arial"/>
        <family val="2"/>
      </rPr>
      <t>The bidder indicate and list the number of ML models proposed as part of the solution</t>
    </r>
  </si>
  <si>
    <r>
      <rPr>
        <b/>
        <sz val="10"/>
        <color theme="1"/>
        <rFont val="Arial"/>
        <family val="2"/>
      </rPr>
      <t>Adaptive Algorithms:</t>
    </r>
    <r>
      <rPr>
        <sz val="10"/>
        <color theme="1"/>
        <rFont val="Arial"/>
        <family val="2"/>
      </rPr>
      <t>The system shall include continuous improvement of its detection rules and algorithms, enabling adaptation to new and evolving fraud tactics</t>
    </r>
  </si>
  <si>
    <r>
      <rPr>
        <b/>
        <sz val="10"/>
        <color rgb="FF000000"/>
        <rFont val="Arial"/>
        <family val="2"/>
      </rPr>
      <t xml:space="preserve">Immediate Enforcement: </t>
    </r>
    <r>
      <rPr>
        <sz val="10"/>
        <color indexed="8"/>
        <rFont val="Arial"/>
        <family val="2"/>
      </rPr>
      <t>All rules and configurations applied for fraud detection shall take effect immediately once activated</t>
    </r>
  </si>
  <si>
    <t>Rule Management : Import, Export, Time Based Execution, and Expiry:</t>
  </si>
  <si>
    <r>
      <rPr>
        <b/>
        <sz val="10"/>
        <color rgb="FF000000"/>
        <rFont val="Arial"/>
        <family val="2"/>
      </rPr>
      <t xml:space="preserve">Rule Expiry: </t>
    </r>
    <r>
      <rPr>
        <sz val="10"/>
        <color indexed="8"/>
        <rFont val="Arial"/>
        <family val="2"/>
      </rPr>
      <t>The solution shall allow defining an expiry date or validity period for each rule. Upon reaching the expiry timestamp, the rule shall automatically deactivate, with the option to notify relevant teams and log the event</t>
    </r>
  </si>
  <si>
    <r>
      <rPr>
        <b/>
        <sz val="10"/>
        <color rgb="FF000000"/>
        <rFont val="Arial"/>
        <family val="2"/>
      </rPr>
      <t xml:space="preserve">Time Based Rule Execution: </t>
    </r>
    <r>
      <rPr>
        <sz val="10"/>
        <color indexed="8"/>
        <rFont val="Arial"/>
        <family val="2"/>
      </rPr>
      <t>The solution shall allow rules to be activated, deactivated, or executed based on the current day and time, supporting different logic for office hours, non-office hours, weekends, holidays, and operato defined time windows</t>
    </r>
  </si>
  <si>
    <r>
      <rPr>
        <b/>
        <sz val="10"/>
        <color rgb="FF000000"/>
        <rFont val="Arial"/>
        <family val="2"/>
      </rPr>
      <t xml:space="preserve">Bulk Rule Import &amp; Export: </t>
    </r>
    <r>
      <rPr>
        <sz val="10"/>
        <color indexed="8"/>
        <rFont val="Arial"/>
        <family val="2"/>
      </rPr>
      <t>The solution shall support bulk import and export of rules through structured templates or API for efficient mass configuration, backup. Export to be in excel/csv</t>
    </r>
  </si>
  <si>
    <r>
      <rPr>
        <b/>
        <sz val="11"/>
        <color theme="1"/>
        <rFont val="Arial"/>
        <family val="2"/>
      </rPr>
      <t xml:space="preserve"> Real-Time Traffic Monitoring</t>
    </r>
    <r>
      <rPr>
        <sz val="10"/>
        <rFont val="Arial"/>
        <family val="2"/>
      </rPr>
      <t>: Using advanced algorithms, the solution shall monitor and analyze SMS traffic in real time to detect anomalies, unusual spikes, or behaviors indicative of fraudulent activity, ensuring immediate response</t>
    </r>
  </si>
  <si>
    <t xml:space="preserve"> Upon ML detection, the system shall allow automatic blocking mode or in manual review mode, where a user validates the case before enforcement</t>
  </si>
  <si>
    <r>
      <t xml:space="preserve"> </t>
    </r>
    <r>
      <rPr>
        <b/>
        <sz val="11"/>
        <color theme="1"/>
        <rFont val="Arial"/>
        <family val="2"/>
      </rPr>
      <t>Traffic patterns Analysis:</t>
    </r>
    <r>
      <rPr>
        <sz val="10"/>
        <rFont val="Arial"/>
        <family val="2"/>
      </rPr>
      <t xml:space="preserve"> The solution shall support analysis of traffic spikes, drops, and deviations at various granularities (</t>
    </r>
    <r>
      <rPr>
        <i/>
        <sz val="10"/>
        <rFont val="Arial"/>
        <family val="2"/>
      </rPr>
      <t>Originator</t>
    </r>
    <r>
      <rPr>
        <sz val="10"/>
        <rFont val="Arial"/>
        <family val="2"/>
      </rPr>
      <t>,s</t>
    </r>
    <r>
      <rPr>
        <i/>
        <sz val="10"/>
        <rFont val="Arial"/>
        <family val="2"/>
      </rPr>
      <t>ender, GT, SMSC, hub, aggregator, etc</t>
    </r>
    <r>
      <rPr>
        <sz val="10"/>
        <rFont val="Arial"/>
        <family val="2"/>
      </rPr>
      <t>.) compared to historical patterns to help identify anomalies</t>
    </r>
  </si>
  <si>
    <t xml:space="preserve"> The solution shall be capable of analyzing sender–receiver relationships, including  cases where a single sender communicates with an abnormally high number of distinct receivers within a defined time window and vice-versa</t>
  </si>
  <si>
    <r>
      <rPr>
        <b/>
        <sz val="11"/>
        <color theme="1"/>
        <rFont val="Arial"/>
        <family val="2"/>
      </rPr>
      <t xml:space="preserve"> Rules in passive mode</t>
    </r>
    <r>
      <rPr>
        <sz val="10"/>
        <rFont val="Arial"/>
        <family val="2"/>
      </rPr>
      <t>: The solution shall support applying rules in passive-monitoring mode, where violations are detected but SMS messages are not blocked. Querying message details shall clearly indicate that a rule was violated but not enforced</t>
    </r>
  </si>
  <si>
    <r>
      <rPr>
        <b/>
        <sz val="11"/>
        <color theme="1"/>
        <rFont val="Arial"/>
        <family val="2"/>
      </rPr>
      <t xml:space="preserve"> Customizable Rules</t>
    </r>
    <r>
      <rPr>
        <sz val="10"/>
        <rFont val="Arial"/>
        <family val="2"/>
      </rPr>
      <t>: The solution shall allow flexible customization  of rules and configurations to
 address specific business requirements, regulatory needs, and evolving threat</t>
    </r>
  </si>
  <si>
    <r>
      <rPr>
        <b/>
        <sz val="11"/>
        <color theme="1"/>
        <rFont val="Arial"/>
        <family val="2"/>
      </rPr>
      <t xml:space="preserve"> Content analysis</t>
    </r>
    <r>
      <rPr>
        <sz val="10"/>
        <rFont val="Arial"/>
        <family val="2"/>
      </rPr>
      <t>: The solution shall provide extensive content inspection to identify suspicious or malicious message contents, including but not limited to, patterns associated with all forms of spam , bypasses, phishing, IT attempts</t>
    </r>
  </si>
  <si>
    <t>The solution shall support advanced message classification and tagging capabilities, enabling the automatic categorization of one or multiple tags per message based on configurable conditions: content, type, intent, risk level, route, rule tag action or any other relevant attribute.
Examples include, but are not limited to: legitimate traffic, promotional, transactional, fraudulent-simbox, In-roamer-Hub, or any operator-defined category</t>
  </si>
  <si>
    <r>
      <rPr>
        <b/>
        <sz val="10"/>
        <color rgb="FF000000"/>
        <rFont val="Arial"/>
        <family val="2"/>
      </rPr>
      <t xml:space="preserve"> Signature Based Detection :</t>
    </r>
    <r>
      <rPr>
        <sz val="10"/>
        <color indexed="8"/>
        <rFont val="Arial"/>
        <family val="2"/>
      </rPr>
      <t xml:space="preserve"> The bidder shall support signature-based detection mechanisms and clearly describe the functionalities, algorithms, and processes used to identify and block known fraud signatures</t>
    </r>
  </si>
  <si>
    <r>
      <rPr>
        <b/>
        <sz val="11"/>
        <color theme="1"/>
        <rFont val="Arial"/>
        <family val="2"/>
      </rPr>
      <t xml:space="preserve"> URL scanning and smart word detecti</t>
    </r>
    <r>
      <rPr>
        <b/>
        <sz val="10"/>
        <rFont val="Arial"/>
        <family val="2"/>
      </rPr>
      <t>on</t>
    </r>
    <r>
      <rPr>
        <sz val="10"/>
        <rFont val="Arial"/>
        <family val="2"/>
      </rPr>
      <t>: Solution shall support identifying reputation of a URL(even short URLs) using a multitude of attributes (DNS,hostname,HTTP check..etc). In a matter of seconds, a message is evaluated indicating whether the URL is good or bad and whether the message should be blocked or not</t>
    </r>
  </si>
  <si>
    <r>
      <rPr>
        <b/>
        <sz val="11"/>
        <color theme="1"/>
        <rFont val="Arial"/>
        <family val="2"/>
      </rPr>
      <t xml:space="preserve"> Global Threat: </t>
    </r>
    <r>
      <rPr>
        <sz val="10"/>
        <rFont val="Arial"/>
        <family val="2"/>
      </rPr>
      <t>As an optional capability, the solution shall incorporate regularly updated intelligence datasets, including but not limited to:suspicious GTs,sender IDs,SMSC,sender IDs,URL,spam, A2P bypass,content and any other indicators of messaging fraud detected globally</t>
    </r>
  </si>
  <si>
    <t xml:space="preserve"> Such intelligence updates shall be delivered offline on schedule basis or  through a secure, MIC1-approved mechanism, to be agreed upon during implementation, without requiring the firewall to maintain unrestricted external connectivity</t>
  </si>
  <si>
    <r>
      <rPr>
        <b/>
        <sz val="11"/>
        <color theme="1"/>
        <rFont val="Arial"/>
        <family val="2"/>
      </rPr>
      <t xml:space="preserve"> Multi Language support</t>
    </r>
    <r>
      <rPr>
        <i/>
        <sz val="11"/>
        <color theme="1"/>
        <rFont val="Arial"/>
        <family val="2"/>
      </rPr>
      <t xml:space="preserve"> (arabic,english,french and others)</t>
    </r>
  </si>
  <si>
    <t>Fraud Scenarios Detection:</t>
  </si>
  <si>
    <t>The bidder shall explain in detail how the proposed solution detects and mitigates the following fraud scenarios</t>
  </si>
  <si>
    <t>In addition , bidder shall specify for each fraud scenario the type of modules and engines (ML+Rule or Rule alone..etc) used to detect and block at least the followings:</t>
  </si>
  <si>
    <r>
      <t>» A2P Bypass(</t>
    </r>
    <r>
      <rPr>
        <i/>
        <sz val="11"/>
        <color theme="1"/>
        <rFont val="Arial"/>
        <family val="2"/>
      </rPr>
      <t>Grey route, P2P misuse ,Local A2P misuse, Sim farm..etc....</t>
    </r>
    <r>
      <rPr>
        <sz val="10"/>
        <rFont val="Arial"/>
        <family val="2"/>
      </rPr>
      <t>)</t>
    </r>
  </si>
  <si>
    <t>» SMS Spoofing:</t>
  </si>
  <si>
    <t xml:space="preserve">  &gt; SMSC or network element impersonation</t>
  </si>
  <si>
    <t xml:space="preserve">  &gt; Sender and receiver manipulation</t>
  </si>
  <si>
    <t xml:space="preserve">  &gt; Home SMSC essentially being “hijacked” to send messages : disguise a user as he is roaming and  sending SMS</t>
  </si>
  <si>
    <t>» SMS Flooding</t>
  </si>
  <si>
    <r>
      <t>» SMSC and GT faking (</t>
    </r>
    <r>
      <rPr>
        <i/>
        <sz val="11"/>
        <color theme="1"/>
        <rFont val="Arial"/>
        <family val="2"/>
      </rPr>
      <t>masking the real SMSC or GT)</t>
    </r>
  </si>
  <si>
    <t>» SMS Spamming</t>
  </si>
  <si>
    <t>» GT scanning</t>
  </si>
  <si>
    <t>» Smishing</t>
  </si>
  <si>
    <t>» AIT</t>
  </si>
  <si>
    <t>» Sim farm</t>
  </si>
  <si>
    <t>» Sender behavior analysis</t>
  </si>
  <si>
    <t>» Interconnect imbalance</t>
  </si>
  <si>
    <t>» Any automated attempts to bypass MIC1 policies</t>
  </si>
  <si>
    <t>Additional Fraud Scenarios:The bidder shall list and explain any additional fraud scenarios that the proposed solution can detect, including the detection logic and supporting documentation</t>
  </si>
  <si>
    <t>More about AIT detection:</t>
  </si>
  <si>
    <r>
      <t>Bidder shall provide comprehensive Artificial Inflation of Traffic (</t>
    </r>
    <r>
      <rPr>
        <i/>
        <sz val="10"/>
        <color rgb="FF000000"/>
        <rFont val="Arial"/>
        <family val="2"/>
      </rPr>
      <t>AIT</t>
    </r>
    <r>
      <rPr>
        <sz val="10"/>
        <color indexed="8"/>
        <rFont val="Arial"/>
        <family val="2"/>
      </rPr>
      <t>) proactive detection capabilities, with zero tolerance including but not limited to:</t>
    </r>
  </si>
  <si>
    <r>
      <rPr>
        <b/>
        <sz val="11"/>
        <color theme="1"/>
        <rFont val="Arial"/>
        <family val="2"/>
      </rPr>
      <t xml:space="preserve"> » Advanced Machine Learning Analysis:</t>
    </r>
    <r>
      <rPr>
        <sz val="10"/>
        <rFont val="Arial"/>
        <family val="2"/>
      </rPr>
      <t xml:space="preserve"> The solution shall use advanced ML algorithms to analyze traffic patterns and behavioral indicators associated with AIT and automatically detect abnormal or artificially inflated activity</t>
    </r>
  </si>
  <si>
    <r>
      <rPr>
        <b/>
        <sz val="11"/>
        <color theme="1"/>
        <rFont val="Arial"/>
        <family val="2"/>
      </rPr>
      <t xml:space="preserve"> » Number Validation and Verification:</t>
    </r>
    <r>
      <rPr>
        <sz val="10"/>
        <rFont val="Arial"/>
        <family val="2"/>
      </rPr>
      <t xml:space="preserve"> The solution shall support mechanisms to verify the authenticity of sender and receiver numbers to prevent the use of fake or spoofed numbers commonly used in in AIT and other type of frauds</t>
    </r>
  </si>
  <si>
    <r>
      <rPr>
        <b/>
        <sz val="11"/>
        <color theme="1"/>
        <rFont val="Arial"/>
        <family val="2"/>
      </rPr>
      <t xml:space="preserve"> » Signature-based Detection</t>
    </r>
    <r>
      <rPr>
        <sz val="10"/>
        <rFont val="Arial"/>
        <family val="2"/>
      </rPr>
      <t>: Use signature-based detection methods to identify known AIT fraud signature and block such activity proactively before highly generating inflated traffic</t>
    </r>
  </si>
  <si>
    <r>
      <rPr>
        <b/>
        <sz val="11"/>
        <color theme="1"/>
        <rFont val="Arial"/>
        <family val="2"/>
      </rPr>
      <t xml:space="preserve"> » Rate Limiting and</t>
    </r>
    <r>
      <rPr>
        <sz val="10"/>
        <rFont val="Arial"/>
        <family val="2"/>
      </rPr>
      <t xml:space="preserve"> </t>
    </r>
    <r>
      <rPr>
        <b/>
        <sz val="11"/>
        <color theme="1"/>
        <rFont val="Arial"/>
        <family val="2"/>
      </rPr>
      <t>Throttling</t>
    </r>
    <r>
      <rPr>
        <sz val="10"/>
        <rFont val="Arial"/>
        <family val="2"/>
      </rPr>
      <t>: Implement rate limiting and throttling controls to prevent abnormally high spikes in messages volume which are typically indicative of AIT attempts or automated spam and smishing behavior</t>
    </r>
  </si>
  <si>
    <t>Bidder shall explain if other techniques used for this purpose</t>
  </si>
  <si>
    <t>Additional Detection &amp; Blocking Capabilities:</t>
  </si>
  <si>
    <r>
      <rPr>
        <b/>
        <sz val="10"/>
        <color theme="1"/>
        <rFont val="Arial"/>
        <family val="2"/>
      </rPr>
      <t>Detection of Special or Unprintable Characters</t>
    </r>
    <r>
      <rPr>
        <sz val="10"/>
        <color theme="1"/>
        <rFont val="Arial"/>
        <family val="2"/>
      </rPr>
      <t>:The solution’s features and technologies shall be capable of detecting any line breaks, special characters, or unprintable characters within message content</t>
    </r>
  </si>
  <si>
    <r>
      <rPr>
        <b/>
        <sz val="10"/>
        <color theme="1"/>
        <rFont val="Arial"/>
        <family val="2"/>
      </rPr>
      <t>Advanced Anti-Faking Controls</t>
    </r>
    <r>
      <rPr>
        <sz val="10"/>
        <color theme="1"/>
        <rFont val="Arial"/>
        <family val="2"/>
      </rPr>
      <t xml:space="preserve"> :The solution shall provide advanced anti-faking features to prevent unauthorized or spoofed messages from reaching customers. This shall include detection and prevention of falsified parameters such as:</t>
    </r>
  </si>
  <si>
    <t>» Originator MSISDN</t>
  </si>
  <si>
    <t>» Source SMSC Address</t>
  </si>
  <si>
    <t>» Source GT</t>
  </si>
  <si>
    <t>» Any combination of the above</t>
  </si>
  <si>
    <r>
      <rPr>
        <b/>
        <sz val="10"/>
        <color theme="1"/>
        <rFont val="Arial"/>
        <family val="2"/>
      </rPr>
      <t>Delivery Procedure Integrity Check:</t>
    </r>
    <r>
      <rPr>
        <sz val="10"/>
        <color theme="1"/>
        <rFont val="Arial"/>
        <family val="2"/>
      </rPr>
      <t xml:space="preserve"> :The solution shall verify that MT-FW-SM MAP operations are always preceded by the corresponding SRI request to ensure message delivery integrity</t>
    </r>
  </si>
  <si>
    <r>
      <rPr>
        <b/>
        <sz val="10"/>
        <color theme="1"/>
        <rFont val="Arial"/>
        <family val="2"/>
      </rPr>
      <t>Flooding and Pattern-Based Submission Detection</t>
    </r>
    <r>
      <rPr>
        <sz val="10"/>
        <color theme="1"/>
        <rFont val="Arial"/>
        <family val="2"/>
      </rPr>
      <t>:The solution shall automatically identify and block messages submitted to multiple numbers incrementally, messages clustered within specific time windows (</t>
    </r>
    <r>
      <rPr>
        <i/>
        <sz val="10"/>
        <color theme="1"/>
        <rFont val="Arial"/>
        <family val="2"/>
      </rPr>
      <t>e.g., clubbed in certain hours or multiple SMS sent within the same second)</t>
    </r>
    <r>
      <rPr>
        <sz val="10"/>
        <color theme="1"/>
        <rFont val="Arial"/>
        <family val="2"/>
      </rPr>
      <t>, or any other suspicious sequential or high-frequency submission patterns</t>
    </r>
  </si>
  <si>
    <r>
      <rPr>
        <b/>
        <sz val="10"/>
        <color theme="1"/>
        <rFont val="Arial"/>
        <family val="2"/>
      </rPr>
      <t>Detection of Unusual Patterns ,Brute Forece Attacks and DoS Prevention</t>
    </r>
    <r>
      <rPr>
        <sz val="10"/>
        <color theme="1"/>
        <rFont val="Arial"/>
        <family val="2"/>
      </rPr>
      <t>:The solution shall be capable of detecting abnormal or repetitive patterns indicative of brute-force attempts, DoS attacks, or other irregular traffic behaviors, and shall apply appropriate preventive or mitigation controls</t>
    </r>
  </si>
  <si>
    <r>
      <rPr>
        <b/>
        <sz val="10"/>
        <color rgb="FF000000"/>
        <rFont val="Arial"/>
        <family val="2"/>
      </rPr>
      <t xml:space="preserve">Automatic Blocking </t>
    </r>
    <r>
      <rPr>
        <sz val="10"/>
        <color indexed="8"/>
        <rFont val="Arial"/>
        <family val="2"/>
      </rPr>
      <t>:Solution shall be capable to automatically block with core network below suspicious attributes, as an option, in accordance with agreed internal policy:</t>
    </r>
  </si>
  <si>
    <t>» GT/SMSC</t>
  </si>
  <si>
    <t>» Sender</t>
  </si>
  <si>
    <t>Originator and Sender Blocking Capabilities:</t>
  </si>
  <si>
    <r>
      <rPr>
        <b/>
        <sz val="10"/>
        <color theme="1"/>
        <rFont val="Arial"/>
        <family val="2"/>
      </rPr>
      <t>Blocking of Alphanumeric/numeric Sender ID</t>
    </r>
    <r>
      <rPr>
        <sz val="10"/>
        <color theme="1"/>
        <rFont val="Arial"/>
        <family val="2"/>
      </rPr>
      <t>s:The solution shall be capable of blocking  messages originating from alphanumeric or numeric sender IDs</t>
    </r>
  </si>
  <si>
    <r>
      <rPr>
        <b/>
        <sz val="10"/>
        <color theme="1"/>
        <rFont val="Arial"/>
        <family val="2"/>
      </rPr>
      <t>Blocking by Prefix</t>
    </r>
    <r>
      <rPr>
        <b/>
        <i/>
        <sz val="10"/>
        <color theme="1"/>
        <rFont val="Arial"/>
        <family val="2"/>
      </rPr>
      <t xml:space="preserve"> (Foreign Networks Using +961 or Similar Abuse)</t>
    </r>
    <r>
      <rPr>
        <b/>
        <sz val="10"/>
        <color theme="1"/>
        <rFont val="Arial"/>
        <family val="2"/>
      </rPr>
      <t>:</t>
    </r>
    <r>
      <rPr>
        <sz val="10"/>
        <color theme="1"/>
        <rFont val="Arial"/>
        <family val="2"/>
      </rPr>
      <t>The solution shall be capable of blocking all messages coming from foreign networks where the originator begins with a 961 prefix (or any similar misuse identified by MIC1</t>
    </r>
  </si>
  <si>
    <r>
      <rPr>
        <b/>
        <sz val="10"/>
        <color theme="1"/>
        <rFont val="Arial"/>
        <family val="2"/>
      </rPr>
      <t>Blocking of Short Originators / Short Codes (</t>
    </r>
    <r>
      <rPr>
        <b/>
        <i/>
        <sz val="10"/>
        <color theme="1"/>
        <rFont val="Arial"/>
        <family val="2"/>
      </rPr>
      <t>Foreign</t>
    </r>
    <r>
      <rPr>
        <b/>
        <sz val="10"/>
        <color theme="1"/>
        <rFont val="Arial"/>
        <family val="2"/>
      </rPr>
      <t>):</t>
    </r>
    <r>
      <rPr>
        <sz val="10"/>
        <color theme="1"/>
        <rFont val="Arial"/>
        <family val="2"/>
      </rPr>
      <t>The solution shall be capable of blocking all messages received from foreign networks using a short originator or a short code</t>
    </r>
  </si>
  <si>
    <t>Alerting &amp; Integration:</t>
  </si>
  <si>
    <r>
      <rPr>
        <b/>
        <sz val="10"/>
        <color theme="1"/>
        <rFont val="Arial"/>
        <family val="2"/>
      </rPr>
      <t>Notification Alerts</t>
    </r>
    <r>
      <rPr>
        <sz val="10"/>
        <color theme="1"/>
        <rFont val="Arial"/>
        <family val="2"/>
      </rPr>
      <t xml:space="preserve">:Solution shall be capable to send notification alerts to appropriate teams and systems based on configurable actions or suspicious patterns </t>
    </r>
    <r>
      <rPr>
        <i/>
        <sz val="11"/>
        <color theme="1"/>
        <rFont val="Arial"/>
        <family val="2"/>
      </rPr>
      <t>(i.e. when GT is blocked, when rule is created/modified, when flooding ,spikes-unusual patterns, spam waves, or potential grey-route activity. Etc.)</t>
    </r>
  </si>
  <si>
    <r>
      <rPr>
        <b/>
        <sz val="10"/>
        <color theme="1"/>
        <rFont val="Arial"/>
        <family val="2"/>
      </rPr>
      <t xml:space="preserve">Alert Channels: </t>
    </r>
    <r>
      <rPr>
        <sz val="10"/>
        <color theme="1"/>
        <rFont val="Arial"/>
        <family val="2"/>
      </rPr>
      <t>Alerts shall be delivered via email and/or integrated with external systems such as the Fraud Management System (FMS)</t>
    </r>
  </si>
  <si>
    <r>
      <rPr>
        <b/>
        <sz val="10"/>
        <color theme="1"/>
        <rFont val="Arial"/>
        <family val="2"/>
      </rPr>
      <t xml:space="preserve">API for External Blocking Requests: </t>
    </r>
    <r>
      <rPr>
        <sz val="10"/>
        <color theme="1"/>
        <rFont val="Arial"/>
        <family val="2"/>
      </rPr>
      <t>The solution shall expose an API that external systems (e.g., FMS) can use to request blocking actions, which shall be automatically translated into rule configurations within the firewall (e.g., blocking by SMSC, sender, content, or combinations)</t>
    </r>
  </si>
  <si>
    <t>» The solution shall provide APIs enabling external systems (e.g., FMS, BI tools..etc) to retrieve alerts, traffic details, and traffic statistics</t>
  </si>
  <si>
    <r>
      <rPr>
        <b/>
        <sz val="10"/>
        <color theme="1"/>
        <rFont val="Arial"/>
        <family val="2"/>
      </rPr>
      <t>CDR/SMS FW Generation:</t>
    </r>
    <r>
      <rPr>
        <sz val="10"/>
        <color theme="1"/>
        <rFont val="Arial"/>
        <family val="2"/>
      </rPr>
      <t xml:space="preserve"> The solution shall support the generation and delivery of CDR FW details via SFTP push</t>
    </r>
  </si>
  <si>
    <t>Blacklist &amp; Whitelist</t>
  </si>
  <si>
    <r>
      <rPr>
        <b/>
        <sz val="11"/>
        <color theme="1"/>
        <rFont val="Calibri"/>
        <family val="2"/>
        <scheme val="minor"/>
      </rPr>
      <t>BL/WL Management</t>
    </r>
    <r>
      <rPr>
        <sz val="10"/>
        <rFont val="Calibri"/>
        <family val="2"/>
        <scheme val="minor"/>
      </rPr>
      <t>: Maintain and dynamically update blacklists and
whitelists to effectively control and regulate SMS traffic</t>
    </r>
  </si>
  <si>
    <r>
      <rPr>
        <b/>
        <sz val="11"/>
        <color theme="1"/>
        <rFont val="Calibri"/>
        <family val="2"/>
        <scheme val="minor"/>
      </rPr>
      <t>BL/WL Feeding Methods:</t>
    </r>
    <r>
      <rPr>
        <sz val="10"/>
        <rFont val="Arial"/>
        <family val="2"/>
      </rPr>
      <t>The solution shall support multiple methods for adding entries to Blacklist/Whitelist, including:</t>
    </r>
  </si>
  <si>
    <t>» Excel File upload</t>
  </si>
  <si>
    <t>» Direct entry to the GUI by authorized user</t>
  </si>
  <si>
    <r>
      <t>» Automatic addition from the case review screen (</t>
    </r>
    <r>
      <rPr>
        <i/>
        <sz val="10"/>
        <color rgb="FF000000"/>
        <rFont val="Calibri"/>
        <family val="2"/>
        <scheme val="minor"/>
      </rPr>
      <t>e.g. the reviewer can add the related GT/MSISDN directly to the blacklist/whitelist through a dedicated action button available within the case review screen)</t>
    </r>
  </si>
  <si>
    <r>
      <rPr>
        <b/>
        <sz val="11"/>
        <color theme="1"/>
        <rFont val="Calibri"/>
        <family val="2"/>
        <scheme val="minor"/>
      </rPr>
      <t xml:space="preserve">BL/WL Entry Expiry: </t>
    </r>
    <r>
      <rPr>
        <sz val="10"/>
        <rFont val="Arial"/>
        <family val="2"/>
      </rPr>
      <t>Each entry in the Blacklist/Whitelist shall support expiry management as follows:</t>
    </r>
  </si>
  <si>
    <r>
      <t xml:space="preserve">» </t>
    </r>
    <r>
      <rPr>
        <b/>
        <sz val="10"/>
        <color rgb="FF000000"/>
        <rFont val="Calibri"/>
        <family val="2"/>
        <scheme val="minor"/>
      </rPr>
      <t xml:space="preserve">User-Defined Expiry: </t>
    </r>
    <r>
      <rPr>
        <sz val="10"/>
        <color indexed="8"/>
        <rFont val="Calibri"/>
        <family val="2"/>
        <scheme val="minor"/>
      </rPr>
      <t>Authorized users shall be able to set a custom expiry date or validity duration for any added entry</t>
    </r>
  </si>
  <si>
    <r>
      <t xml:space="preserve">» </t>
    </r>
    <r>
      <rPr>
        <b/>
        <sz val="10"/>
        <color rgb="FF000000"/>
        <rFont val="Calibri"/>
        <family val="2"/>
        <scheme val="minor"/>
      </rPr>
      <t xml:space="preserve">No-Expiry Option: </t>
    </r>
    <r>
      <rPr>
        <sz val="10"/>
        <color indexed="8"/>
        <rFont val="Calibri"/>
        <family val="2"/>
        <scheme val="minor"/>
      </rPr>
      <t>Authorized users to configure entries with no expiry, meaning the entry remains active indefinitely until manually removed or modified</t>
    </r>
  </si>
  <si>
    <r>
      <rPr>
        <b/>
        <sz val="10"/>
        <color rgb="FF000000"/>
        <rFont val="Calibri"/>
        <family val="2"/>
        <scheme val="minor"/>
      </rPr>
      <t>» System-Defined Expiry for Automatic Additions</t>
    </r>
    <r>
      <rPr>
        <sz val="10"/>
        <color indexed="8"/>
        <rFont val="Calibri"/>
        <family val="2"/>
        <scheme val="minor"/>
      </rPr>
      <t xml:space="preserve">:When entries are added automatically </t>
    </r>
    <r>
      <rPr>
        <i/>
        <sz val="10"/>
        <color rgb="FF000000"/>
        <rFont val="Calibri"/>
        <family val="2"/>
        <scheme val="minor"/>
      </rPr>
      <t>(e.g., due to case review, suspicious activity, or auto-blocking rules)</t>
    </r>
    <r>
      <rPr>
        <sz val="10"/>
        <color indexed="8"/>
        <rFont val="Calibri"/>
        <family val="2"/>
        <scheme val="minor"/>
      </rPr>
      <t>, the system shall apply a default expiry value based on agreed configration.
Users shall be able to modify this expiry</t>
    </r>
  </si>
  <si>
    <r>
      <t xml:space="preserve">» </t>
    </r>
    <r>
      <rPr>
        <b/>
        <sz val="10"/>
        <color rgb="FF000000"/>
        <rFont val="Calibri"/>
        <family val="2"/>
        <scheme val="minor"/>
      </rPr>
      <t xml:space="preserve">Automatic Deactivation: </t>
    </r>
    <r>
      <rPr>
        <sz val="10"/>
        <color indexed="8"/>
        <rFont val="Calibri"/>
        <family val="2"/>
        <scheme val="minor"/>
      </rPr>
      <t>Expired entries shall deactivate automatically while preserving complete audit history and alerting teams few days before expiry</t>
    </r>
  </si>
  <si>
    <r>
      <rPr>
        <b/>
        <sz val="11"/>
        <color theme="1"/>
        <rFont val="Calibri"/>
        <family val="2"/>
        <scheme val="minor"/>
      </rPr>
      <t xml:space="preserve">BL/WL Entry Metadata: </t>
    </r>
    <r>
      <rPr>
        <sz val="10"/>
        <rFont val="Arial"/>
        <family val="2"/>
      </rPr>
      <t>Each Blacklist/Whitelist entry shall store and display at least the following metadata:</t>
    </r>
  </si>
  <si>
    <t>» BL/WL value and or range</t>
  </si>
  <si>
    <r>
      <t>» U</t>
    </r>
    <r>
      <rPr>
        <sz val="10"/>
        <color rgb="FF000000"/>
        <rFont val="Calibri"/>
        <family val="2"/>
        <scheme val="minor"/>
      </rPr>
      <t>sername or System user</t>
    </r>
  </si>
  <si>
    <r>
      <rPr>
        <b/>
        <sz val="10"/>
        <color rgb="FF000000"/>
        <rFont val="Calibri"/>
        <family val="2"/>
        <scheme val="minor"/>
      </rPr>
      <t xml:space="preserve">» </t>
    </r>
    <r>
      <rPr>
        <sz val="10"/>
        <color rgb="FF000000"/>
        <rFont val="Calibri"/>
        <family val="2"/>
        <scheme val="minor"/>
      </rPr>
      <t>Creation date and time (in Beirut time)</t>
    </r>
  </si>
  <si>
    <r>
      <t xml:space="preserve">» </t>
    </r>
    <r>
      <rPr>
        <sz val="10"/>
        <color rgb="FF000000"/>
        <rFont val="Calibri"/>
        <family val="2"/>
        <scheme val="minor"/>
      </rPr>
      <t>Last modification date and time</t>
    </r>
    <r>
      <rPr>
        <sz val="10"/>
        <color indexed="8"/>
        <rFont val="Calibri"/>
        <family val="2"/>
        <scheme val="minor"/>
      </rPr>
      <t xml:space="preserve"> (in Beirut time)</t>
    </r>
  </si>
  <si>
    <t>» Expiry date</t>
  </si>
  <si>
    <r>
      <rPr>
        <b/>
        <sz val="11"/>
        <color theme="1"/>
        <rFont val="Calibri"/>
        <family val="2"/>
        <scheme val="minor"/>
      </rPr>
      <t xml:space="preserve">BL/WL Delete: </t>
    </r>
    <r>
      <rPr>
        <sz val="10"/>
        <rFont val="Calibri"/>
        <family val="2"/>
        <scheme val="minor"/>
      </rPr>
      <t>Bulk Delete from the list can be based on filter applied</t>
    </r>
  </si>
  <si>
    <r>
      <rPr>
        <b/>
        <sz val="11"/>
        <color theme="1"/>
        <rFont val="Calibri"/>
        <family val="2"/>
        <scheme val="minor"/>
      </rPr>
      <t>BL/WL attributes</t>
    </r>
    <r>
      <rPr>
        <sz val="10"/>
        <rFont val="Calibri"/>
        <family val="2"/>
        <scheme val="minor"/>
      </rPr>
      <t>: Can be based on Sender,Receiver,GT,SMSC address, Aggregator ID, content</t>
    </r>
  </si>
  <si>
    <t>Can be based on on a combiation of above described attributes let's say Sender ID and Aggregator ID or Sender ID and content..etc</t>
  </si>
  <si>
    <r>
      <rPr>
        <b/>
        <sz val="10"/>
        <rFont val="Calibri"/>
        <family val="2"/>
        <scheme val="minor"/>
      </rPr>
      <t xml:space="preserve">BL/WL export: </t>
    </r>
    <r>
      <rPr>
        <sz val="10"/>
        <rFont val="Calibri"/>
        <family val="2"/>
        <scheme val="minor"/>
      </rPr>
      <t>User shall be able to export the content of the lists to csv/excel</t>
    </r>
  </si>
  <si>
    <r>
      <rPr>
        <b/>
        <sz val="10"/>
        <rFont val="Calibri"/>
        <family val="2"/>
        <scheme val="minor"/>
      </rPr>
      <t xml:space="preserve">BL/WL Filter: </t>
    </r>
    <r>
      <rPr>
        <sz val="10"/>
        <rFont val="Calibri"/>
        <family val="2"/>
        <scheme val="minor"/>
      </rPr>
      <t xml:space="preserve">Filter and advanced search shall be available </t>
    </r>
  </si>
  <si>
    <t>Alert &amp; Case Management GUI</t>
  </si>
  <si>
    <t>The solution shall provide a dedicated GUI for  authorized users to manage all alerts and cases generated by the firewall’s rule engine</t>
  </si>
  <si>
    <t>Alerts Management:</t>
  </si>
  <si>
    <t>» Display real-time alerts triggered by active rules</t>
  </si>
  <si>
    <t>» Show alert details attribues including timestamp, severity, rule name, sender, GT, SMSC, country, and description</t>
  </si>
  <si>
    <t>» Provide advanced search, filtering, and sorting across all displayed columns</t>
  </si>
  <si>
    <t>Case Management:</t>
  </si>
  <si>
    <t>» Option to automatically correlate related alerts into cases</t>
  </si>
  <si>
    <t>» Allow users to view, assign, escalate, update, and close cases</t>
  </si>
  <si>
    <t>» Support adding investigator notes and comments</t>
  </si>
  <si>
    <t>Operational Actions:</t>
  </si>
  <si>
    <t>» Enable authorized users to take actions such as enabling/disabling rules, blocking senders/GTs, add to BL/WL ,confirm tagging ,confirm fraud case, applying temporary mitigation measure</t>
  </si>
  <si>
    <t>» Allow exporting of alert and case data (CSV, PDF, or API)</t>
  </si>
  <si>
    <r>
      <t xml:space="preserve">Bulk Operations: </t>
    </r>
    <r>
      <rPr>
        <sz val="10"/>
        <rFont val="Arial"/>
        <family val="2"/>
      </rPr>
      <t>Perform bulk actions, such as bulk closing of cases</t>
    </r>
    <r>
      <rPr>
        <b/>
        <sz val="10"/>
        <rFont val="Arial"/>
        <family val="2"/>
      </rPr>
      <t xml:space="preserve"> </t>
    </r>
    <r>
      <rPr>
        <sz val="10"/>
        <rFont val="Arial"/>
        <family val="2"/>
      </rPr>
      <t>and others</t>
    </r>
  </si>
  <si>
    <t>Dashboarding &amp; Visualization:</t>
  </si>
  <si>
    <t>The GUI shall provide customizable dashboards showing:</t>
  </si>
  <si>
    <t>» Summary of open vs. closed cases</t>
  </si>
  <si>
    <t>» Top alerts by rule, sender, GT, SMSC, country, etc</t>
  </si>
  <si>
    <t>» Trend charts for fraud cases</t>
  </si>
  <si>
    <r>
      <t xml:space="preserve">Integration: </t>
    </r>
    <r>
      <rPr>
        <sz val="10"/>
        <rFont val="Arial"/>
        <family val="2"/>
      </rPr>
      <t>Support pushing alerts and case information to external systems (e.g., FMS, SOC, BI tools) via API or SFTP</t>
    </r>
  </si>
  <si>
    <r>
      <t xml:space="preserve">Customizable Columns &amp; Layout: </t>
    </r>
    <r>
      <rPr>
        <sz val="10"/>
        <rFont val="Arial"/>
        <family val="2"/>
      </rPr>
      <t>Users shall be able to customize which columns appear in the alert/case table and save personal views</t>
    </r>
  </si>
  <si>
    <t>SMSC FW Fraud Reporting:</t>
  </si>
  <si>
    <t>Dashboards shall support refresh intervals configurable by MIC1 with automatic recalculation of totals, percentages, and trends</t>
  </si>
  <si>
    <t>The system shall provide dynamic dashboards/reports with clickable fields that automatically update and filter the entire dashboard/report.</t>
  </si>
  <si>
    <t>The dashboards shall support interactive drag-and-drop customization and single-click filtering</t>
  </si>
  <si>
    <t>• Top senders/receivers, top GTs/SMSCs</t>
  </si>
  <si>
    <t>• Interconnect imbalance metrics</t>
  </si>
  <si>
    <t>• Traffic per hub / aggregator</t>
  </si>
  <si>
    <t>• % suspicious traffic per hub/aggregator</t>
  </si>
  <si>
    <t>• A2P vs P2P breakdown ratio</t>
  </si>
  <si>
    <t>• Inbound vs outbound SMS ratio per operator/country</t>
  </si>
  <si>
    <t>• Total blocked fraud trends</t>
  </si>
  <si>
    <t>• SS7 and SMPP traffic trend</t>
  </si>
  <si>
    <t>• A2P Blocked vs Monetized</t>
  </si>
  <si>
    <t xml:space="preserve">• %Top Brands contribution to monetized traffic </t>
  </si>
  <si>
    <t>• % of Delivered and non Delivered SMS(MO)</t>
  </si>
  <si>
    <r>
      <t xml:space="preserve">• Fraud Loss prevented </t>
    </r>
    <r>
      <rPr>
        <i/>
        <sz val="10"/>
        <color rgb="FF000000"/>
        <rFont val="Arial"/>
        <family val="2"/>
      </rPr>
      <t>(A2P blocked SMS * (A2P rate -A2P grey route))</t>
    </r>
  </si>
  <si>
    <t>• Top Content Classification</t>
  </si>
  <si>
    <t>• Top blocked content/URLs</t>
  </si>
  <si>
    <t>Blocking &amp; Enforcement KPIs:</t>
  </si>
  <si>
    <t>System KPIs:</t>
  </si>
  <si>
    <t>• Blocking efficiency % of Correct blocking/Correct blocking + Missed Blocking</t>
  </si>
  <si>
    <t>• Time-to-Block (TTB):Elapsed time between detection and blocking</t>
  </si>
  <si>
    <t>Rule Performance KPIs:</t>
  </si>
  <si>
    <t>• Top rules triggering alerts</t>
  </si>
  <si>
    <t>• Top rules resulting in blocking</t>
  </si>
  <si>
    <t>• Disabled rules count</t>
  </si>
  <si>
    <r>
      <t>• Detection accuracy (</t>
    </r>
    <r>
      <rPr>
        <i/>
        <sz val="10"/>
        <color rgb="FF000000"/>
        <rFont val="Arial"/>
        <family val="2"/>
      </rPr>
      <t>ML and rule accuracy)</t>
    </r>
  </si>
  <si>
    <r>
      <rPr>
        <b/>
        <sz val="10"/>
        <rFont val="Arial"/>
        <family val="2"/>
      </rPr>
      <t>Filter functions:</t>
    </r>
    <r>
      <rPr>
        <sz val="10"/>
        <rFont val="Arial"/>
        <family val="2"/>
      </rPr>
      <t>User shall be able to filter by any of the displayed fields using at least below functions:</t>
    </r>
  </si>
  <si>
    <t xml:space="preserve"> Bidder to list other available functions</t>
  </si>
  <si>
    <t xml:space="preserve">  Sender</t>
  </si>
  <si>
    <t xml:space="preserve">  Receiver</t>
  </si>
  <si>
    <t xml:space="preserve">  Originating SMSC address</t>
  </si>
  <si>
    <t xml:space="preserve">  Calling GT</t>
  </si>
  <si>
    <t xml:space="preserve">  Content</t>
  </si>
  <si>
    <t xml:space="preserve">  Originating VLR</t>
  </si>
  <si>
    <t xml:space="preserve">  Destination VLR</t>
  </si>
  <si>
    <t xml:space="preserve">  Rule Name</t>
  </si>
  <si>
    <t xml:space="preserve">  SMS tag</t>
  </si>
  <si>
    <t xml:space="preserve">  SMPP Aggregator Name and ID</t>
  </si>
  <si>
    <t xml:space="preserve">  Country of originating SMSC/GT</t>
  </si>
  <si>
    <t xml:space="preserve">  Country of destination SMSC/GT</t>
  </si>
  <si>
    <t xml:space="preserve">  Country of sender</t>
  </si>
  <si>
    <t xml:space="preserve">  Country of receiver</t>
  </si>
  <si>
    <t xml:space="preserve">  Originating Hub name</t>
  </si>
  <si>
    <t xml:space="preserve">  Destination Hub name</t>
  </si>
  <si>
    <t xml:space="preserve">  Fraud Type</t>
  </si>
  <si>
    <t>The system shall provide a hyperlink on each record allowing users to view all associated trace attributes in a single detailed view</t>
  </si>
  <si>
    <t xml:space="preserve">  Count of SMS violated</t>
  </si>
  <si>
    <t xml:space="preserve"> SMS by Sender :</t>
  </si>
  <si>
    <t xml:space="preserve">  Count of Rules violated</t>
  </si>
  <si>
    <t xml:space="preserve">  SMS Tag</t>
  </si>
  <si>
    <t xml:space="preserve"> SS7 SMS summary by GT/SMSC address and country:</t>
  </si>
  <si>
    <t xml:space="preserve">  GT or SMSC Address</t>
  </si>
  <si>
    <t xml:space="preserve">  GT or SMSC Address Country</t>
  </si>
  <si>
    <r>
      <t xml:space="preserve"> SS7 country summary</t>
    </r>
    <r>
      <rPr>
        <sz val="10"/>
        <rFont val="Arial"/>
        <family val="2"/>
      </rPr>
      <t>:</t>
    </r>
  </si>
  <si>
    <t xml:space="preserve">  GT Country</t>
  </si>
  <si>
    <t>The bidder must provide a quotation for additional capacity in increments of 100 SMS messages per second, up to 5 steps, to reach up to 950 SMS messages per second.</t>
  </si>
  <si>
    <t>The bidder shall state whether each feature offered is basic or optional and indicate if optional features can be purchased separately. Moreover, each optional feature must be quoted separately.</t>
  </si>
  <si>
    <t>8.3.1</t>
  </si>
  <si>
    <t>8.3.2</t>
  </si>
  <si>
    <t>8.3.3</t>
  </si>
  <si>
    <t>8.4.1</t>
  </si>
  <si>
    <t>8.5.1</t>
  </si>
  <si>
    <t>8.5.2</t>
  </si>
  <si>
    <t>8.5.3</t>
  </si>
  <si>
    <t>8.5.4</t>
  </si>
  <si>
    <t>8.5.5</t>
  </si>
  <si>
    <t>8.5.6</t>
  </si>
  <si>
    <t>8.5.7</t>
  </si>
  <si>
    <t>8.6.1</t>
  </si>
  <si>
    <t>8.6.2</t>
  </si>
  <si>
    <t>8.6.3</t>
  </si>
  <si>
    <t>8.6.4</t>
  </si>
  <si>
    <t>8.7.1</t>
  </si>
  <si>
    <t>8.7.2</t>
  </si>
  <si>
    <t>8.7.3</t>
  </si>
  <si>
    <t>8.7.4</t>
  </si>
  <si>
    <t>8.7.4.1</t>
  </si>
  <si>
    <t>8.7.4.2</t>
  </si>
  <si>
    <t>8.8.1</t>
  </si>
  <si>
    <t>8.8.2</t>
  </si>
  <si>
    <t>8.8.3</t>
  </si>
  <si>
    <t>8.8.4</t>
  </si>
  <si>
    <t>8.8.5</t>
  </si>
  <si>
    <t>8.8.6</t>
  </si>
  <si>
    <t>8.8.7</t>
  </si>
  <si>
    <t>8.8.8</t>
  </si>
  <si>
    <t>8.8.9</t>
  </si>
  <si>
    <t>8.8.10</t>
  </si>
  <si>
    <t>8.8.11</t>
  </si>
  <si>
    <t>9.1.3</t>
  </si>
  <si>
    <t>9.1.4</t>
  </si>
  <si>
    <t>9.1.5</t>
  </si>
  <si>
    <t>9.1.6</t>
  </si>
  <si>
    <t>9.4.2</t>
  </si>
  <si>
    <t>9.4.3</t>
  </si>
  <si>
    <t>9.5.8</t>
  </si>
  <si>
    <t>9.5.9</t>
  </si>
  <si>
    <t>9.5.10</t>
  </si>
  <si>
    <t>9.5.11</t>
  </si>
  <si>
    <t>9.5.12</t>
  </si>
  <si>
    <t>9.5.13</t>
  </si>
  <si>
    <t>9.5.14</t>
  </si>
  <si>
    <t>9.6.5</t>
  </si>
  <si>
    <t>9.6.6</t>
  </si>
  <si>
    <t>9.6.7</t>
  </si>
  <si>
    <t>9.6.8</t>
  </si>
  <si>
    <t>9.6.9</t>
  </si>
  <si>
    <t>9.6.10</t>
  </si>
  <si>
    <t>9.6.11</t>
  </si>
  <si>
    <t>9.6.12</t>
  </si>
  <si>
    <t>9.6.13</t>
  </si>
  <si>
    <t>9.6.14</t>
  </si>
  <si>
    <t>9.6.15</t>
  </si>
  <si>
    <t>9.9.3</t>
  </si>
  <si>
    <t>9.9.4</t>
  </si>
  <si>
    <t>9.9.5</t>
  </si>
  <si>
    <t>9.9.6</t>
  </si>
  <si>
    <t>9.9.7</t>
  </si>
  <si>
    <t>9.9.8</t>
  </si>
  <si>
    <t>9.9.9</t>
  </si>
  <si>
    <t>9.9.10</t>
  </si>
  <si>
    <t>9.9.11</t>
  </si>
  <si>
    <t>9.11.1</t>
  </si>
  <si>
    <t>9.11.2</t>
  </si>
  <si>
    <t>9.11.3</t>
  </si>
  <si>
    <t>9.11.4</t>
  </si>
  <si>
    <t>9.12.1</t>
  </si>
  <si>
    <t>9.13.1</t>
  </si>
  <si>
    <t>9.14.1</t>
  </si>
  <si>
    <t>9.14.2</t>
  </si>
  <si>
    <t>9.14.3</t>
  </si>
  <si>
    <t>9.15.1</t>
  </si>
  <si>
    <t>9.15.2</t>
  </si>
  <si>
    <t>The platform should be integrated with Ericsson MSCs through MAP interfaces</t>
  </si>
  <si>
    <t>The platform should be integrated with Ericsson UDM, once solution is ready, through MAP interfaces.</t>
  </si>
  <si>
    <t>The platform should be ready to connect with any IMS system deployed in MIC1 network through standard 3GPP interfaces. In case by date of execution of this project the IMS system is not live, then the quotation for the connectivity and integration must be included in the commercial offer as optional.</t>
  </si>
  <si>
    <t>The platform should be integrated with Ericsson HLRs in MIC1 network through MAP interfaces in case UDM solution is not ready by date of execution of the standalone SMS firewall project.</t>
  </si>
  <si>
    <t>10.1</t>
  </si>
  <si>
    <t>10.2</t>
  </si>
  <si>
    <t>10.3</t>
  </si>
  <si>
    <t>10.4</t>
  </si>
  <si>
    <t>10.5</t>
  </si>
  <si>
    <t>11.1.1</t>
  </si>
  <si>
    <t>11.1.2</t>
  </si>
  <si>
    <t>11.1.3</t>
  </si>
  <si>
    <t>11.1.4</t>
  </si>
  <si>
    <t>11.1.5</t>
  </si>
  <si>
    <t>11.2.1</t>
  </si>
  <si>
    <t>11.2.2</t>
  </si>
  <si>
    <t>11.2.3</t>
  </si>
  <si>
    <t>11.2.4</t>
  </si>
  <si>
    <t>11.2.5</t>
  </si>
  <si>
    <t>11.2.6</t>
  </si>
  <si>
    <t>11.2.7</t>
  </si>
  <si>
    <t>11.2.8</t>
  </si>
  <si>
    <t>11.2.8.1</t>
  </si>
  <si>
    <t>11.2.8.2</t>
  </si>
  <si>
    <t>11.2.8.3</t>
  </si>
  <si>
    <t>11.2.8.4</t>
  </si>
  <si>
    <t>11.2.8.5</t>
  </si>
  <si>
    <t>11.2.9</t>
  </si>
  <si>
    <t>11.2.10</t>
  </si>
  <si>
    <t>11.2.11</t>
  </si>
  <si>
    <t>11.2.12</t>
  </si>
  <si>
    <t>11.2.13</t>
  </si>
  <si>
    <t>11.2.14</t>
  </si>
  <si>
    <t>11.2.15</t>
  </si>
  <si>
    <t>11.2.16</t>
  </si>
  <si>
    <t>11.2.17</t>
  </si>
  <si>
    <t>11.3.1</t>
  </si>
  <si>
    <t>11.3.2</t>
  </si>
  <si>
    <t>11.3.3</t>
  </si>
  <si>
    <t>11.3.3.1</t>
  </si>
  <si>
    <t>11.3.3.2</t>
  </si>
  <si>
    <t>11.3.3.3</t>
  </si>
  <si>
    <t>11.3.4</t>
  </si>
  <si>
    <t>11.3.5</t>
  </si>
  <si>
    <t>11.3.6</t>
  </si>
  <si>
    <t>11.3.7</t>
  </si>
  <si>
    <t>11.3.8</t>
  </si>
  <si>
    <t>11.3.9</t>
  </si>
  <si>
    <t>11.3.10</t>
  </si>
  <si>
    <t>11.3.11</t>
  </si>
  <si>
    <t>11.3.12</t>
  </si>
  <si>
    <t>11.3.13</t>
  </si>
  <si>
    <t>11.3.14</t>
  </si>
  <si>
    <t>11.3.15</t>
  </si>
  <si>
    <t>11.3.16</t>
  </si>
  <si>
    <t>11.3.16.1</t>
  </si>
  <si>
    <t>11.3.16.2</t>
  </si>
  <si>
    <t>11.3.16.3</t>
  </si>
  <si>
    <t>11.3.16.4</t>
  </si>
  <si>
    <t>11.3.16.5</t>
  </si>
  <si>
    <t>11.3.16.6</t>
  </si>
  <si>
    <t>11.3.16.7</t>
  </si>
  <si>
    <t>11.3.17</t>
  </si>
  <si>
    <t>11.3.18</t>
  </si>
  <si>
    <t>11.3.19</t>
  </si>
  <si>
    <t>11.3.20</t>
  </si>
  <si>
    <t>11.4.1</t>
  </si>
  <si>
    <t>11.4.2</t>
  </si>
  <si>
    <t>11.4.2.1</t>
  </si>
  <si>
    <t>11.4.2.2</t>
  </si>
  <si>
    <t>11.4.2.3</t>
  </si>
  <si>
    <t>11.4.3</t>
  </si>
  <si>
    <t>11.4.4</t>
  </si>
  <si>
    <t>11.4.5.1</t>
  </si>
  <si>
    <t>11.4.5</t>
  </si>
  <si>
    <t>11.4.5.2</t>
  </si>
  <si>
    <t>11.4.5.3</t>
  </si>
  <si>
    <t>11.4.5.4</t>
  </si>
  <si>
    <t>11.4.5.5</t>
  </si>
  <si>
    <t>11.4.5.6</t>
  </si>
  <si>
    <t>11.5.1</t>
  </si>
  <si>
    <t>11.5.2</t>
  </si>
  <si>
    <t>11.5.2.1</t>
  </si>
  <si>
    <t>11.5.2.2</t>
  </si>
  <si>
    <t>11.5.2.3</t>
  </si>
  <si>
    <t>11.5.2.4</t>
  </si>
  <si>
    <t>11.5.3</t>
  </si>
  <si>
    <t>11.5.3.1</t>
  </si>
  <si>
    <t>11.5.3.2</t>
  </si>
  <si>
    <t>11.5.3.3</t>
  </si>
  <si>
    <t>11.5.3.4</t>
  </si>
  <si>
    <t>11.5.3.5</t>
  </si>
  <si>
    <t>11.5.3.6</t>
  </si>
  <si>
    <t>11.5.3.7</t>
  </si>
  <si>
    <t>11.5.3.8</t>
  </si>
  <si>
    <t>11.5.3.9</t>
  </si>
  <si>
    <t>11.5.3.10</t>
  </si>
  <si>
    <t>11.5.3.11</t>
  </si>
  <si>
    <t>11.5.3.12</t>
  </si>
  <si>
    <t>11.6.1</t>
  </si>
  <si>
    <t>11.6.1.1</t>
  </si>
  <si>
    <t>11.6.1.2</t>
  </si>
  <si>
    <t>11.6.1.3</t>
  </si>
  <si>
    <t>11.6.1.4</t>
  </si>
  <si>
    <t>11.6.1.5</t>
  </si>
  <si>
    <t>11.6.1.6</t>
  </si>
  <si>
    <t>11.6.1.7</t>
  </si>
  <si>
    <t>11.6.1.8</t>
  </si>
  <si>
    <t>11.6.1.9</t>
  </si>
  <si>
    <t>11.6.1.10</t>
  </si>
  <si>
    <t>11.6.1.11</t>
  </si>
  <si>
    <t>11.6.1.12</t>
  </si>
  <si>
    <t>11.6.2</t>
  </si>
  <si>
    <t>11.6.2.1</t>
  </si>
  <si>
    <t>11.6.2.2</t>
  </si>
  <si>
    <t>11.6.2.3</t>
  </si>
  <si>
    <t>11.6.2.4</t>
  </si>
  <si>
    <t>11.6.2.5</t>
  </si>
  <si>
    <t>11.6.2.6</t>
  </si>
  <si>
    <t>11.6.2.7</t>
  </si>
  <si>
    <t>11.6.3</t>
  </si>
  <si>
    <t>11.6.3.1</t>
  </si>
  <si>
    <t>11.6.3.2</t>
  </si>
  <si>
    <t>11.6.3.3</t>
  </si>
  <si>
    <t>11.6.3.4</t>
  </si>
  <si>
    <t>11.6.4</t>
  </si>
  <si>
    <t>11.6.4.1</t>
  </si>
  <si>
    <t>11.6.4.2</t>
  </si>
  <si>
    <t>11.6.4.3</t>
  </si>
  <si>
    <t>11.6.4.3.1</t>
  </si>
  <si>
    <t>11.6.4.3.2</t>
  </si>
  <si>
    <t>11.6.4.3.3</t>
  </si>
  <si>
    <t>11.7.1</t>
  </si>
  <si>
    <t>11.7.2</t>
  </si>
  <si>
    <t>11.7.3</t>
  </si>
  <si>
    <t>11.7.4</t>
  </si>
  <si>
    <t>11.7.4.1</t>
  </si>
  <si>
    <t>11.7.4.2</t>
  </si>
  <si>
    <t>11.7.4.3</t>
  </si>
  <si>
    <t>11.7.4.4</t>
  </si>
  <si>
    <t>11.7.4.5</t>
  </si>
  <si>
    <t>11.7.5</t>
  </si>
  <si>
    <t>11.8.1</t>
  </si>
  <si>
    <t>11.8.2</t>
  </si>
  <si>
    <t>11.8.3</t>
  </si>
  <si>
    <t>11.8.4</t>
  </si>
  <si>
    <t>11.8.5</t>
  </si>
  <si>
    <t>11.8.6</t>
  </si>
  <si>
    <t>11.8.7</t>
  </si>
  <si>
    <t>11.9.1</t>
  </si>
  <si>
    <t>11.9.2</t>
  </si>
  <si>
    <t>11.9.3</t>
  </si>
  <si>
    <t>11.9.4</t>
  </si>
  <si>
    <t>11.9.5</t>
  </si>
  <si>
    <t>11.9.6</t>
  </si>
  <si>
    <t>11.9.7</t>
  </si>
  <si>
    <t>11.9.8</t>
  </si>
  <si>
    <t>11.9.9</t>
  </si>
  <si>
    <t>11.9.10</t>
  </si>
  <si>
    <t>12.1</t>
  </si>
  <si>
    <t>12.2</t>
  </si>
  <si>
    <t>12.3</t>
  </si>
  <si>
    <t>12.4</t>
  </si>
  <si>
    <t>12.5</t>
  </si>
  <si>
    <t>12.6</t>
  </si>
  <si>
    <t>12.7</t>
  </si>
  <si>
    <t>14.1.0</t>
  </si>
  <si>
    <r>
      <t>For each requrirement under section 15,if any customization is needed, the bidder must  describe what the customization involves and explicitly state whether it is included in the delivered solution at no extra cost or it's not included and it will require additional effort and cost(</t>
    </r>
    <r>
      <rPr>
        <i/>
        <sz val="10"/>
        <color rgb="FFFF0000"/>
        <rFont val="Arial"/>
        <family val="2"/>
      </rPr>
      <t>that must be quoted seperatly</t>
    </r>
    <r>
      <rPr>
        <sz val="10"/>
        <color rgb="FFFF0000"/>
        <rFont val="Arial"/>
        <family val="2"/>
      </rPr>
      <t>)</t>
    </r>
  </si>
  <si>
    <t>14.1.1</t>
  </si>
  <si>
    <t>14.1.2</t>
  </si>
  <si>
    <t>14.1.3</t>
  </si>
  <si>
    <t>14.1.4</t>
  </si>
  <si>
    <t>14.1.5</t>
  </si>
  <si>
    <t>14.1.6</t>
  </si>
  <si>
    <t>14.1.7</t>
  </si>
  <si>
    <t>14.1.7.1</t>
  </si>
  <si>
    <t>14.1.7.2</t>
  </si>
  <si>
    <t>14.1.7.3</t>
  </si>
  <si>
    <t>14.1.7.4</t>
  </si>
  <si>
    <t>14.1.7.5</t>
  </si>
  <si>
    <t>14.1.7.5.1</t>
  </si>
  <si>
    <t>14.1.7.5.2</t>
  </si>
  <si>
    <t>14.1.7.5.3</t>
  </si>
  <si>
    <t>14.1.7.6</t>
  </si>
  <si>
    <t>14.1.7.7</t>
  </si>
  <si>
    <t>14.1.8</t>
  </si>
  <si>
    <t>14.1.9</t>
  </si>
  <si>
    <t>14.2.1</t>
  </si>
  <si>
    <t>14.2.2</t>
  </si>
  <si>
    <t>14.2.3</t>
  </si>
  <si>
    <t>SMSC FW Fraud Features</t>
  </si>
  <si>
    <t>14.3.1</t>
  </si>
  <si>
    <t>14.3.1.1</t>
  </si>
  <si>
    <t>14.3.2</t>
  </si>
  <si>
    <t>14.3.2.1</t>
  </si>
  <si>
    <t>14.3.3</t>
  </si>
  <si>
    <t>14.3.4</t>
  </si>
  <si>
    <t>14.3.5</t>
  </si>
  <si>
    <t>14.3.5.1</t>
  </si>
  <si>
    <t>14.3.6</t>
  </si>
  <si>
    <t>14.3.7</t>
  </si>
  <si>
    <t>14.3.8</t>
  </si>
  <si>
    <t>14.3.8.1</t>
  </si>
  <si>
    <t>14.3.9</t>
  </si>
  <si>
    <t>14.4.1</t>
  </si>
  <si>
    <t>14.4.2</t>
  </si>
  <si>
    <t>14.4.3</t>
  </si>
  <si>
    <t>14.4.3.1</t>
  </si>
  <si>
    <t>14.4.3.2</t>
  </si>
  <si>
    <t>14.4.3.2.1</t>
  </si>
  <si>
    <t>14.4.3.2.2</t>
  </si>
  <si>
    <t>14.4.3.2.3</t>
  </si>
  <si>
    <t>14.4.3.3</t>
  </si>
  <si>
    <t>14.4.3.4</t>
  </si>
  <si>
    <t>14.4.3.5</t>
  </si>
  <si>
    <t>14.4.3.6</t>
  </si>
  <si>
    <t>14.4.3.7</t>
  </si>
  <si>
    <t>14.4.3.8</t>
  </si>
  <si>
    <t>14.4.3.9</t>
  </si>
  <si>
    <t>14.4.3.10</t>
  </si>
  <si>
    <t>14.4.3.11</t>
  </si>
  <si>
    <t>14.4.3.12</t>
  </si>
  <si>
    <t>14.4.4</t>
  </si>
  <si>
    <t>14.5.1</t>
  </si>
  <si>
    <t>14.5.2</t>
  </si>
  <si>
    <t>14.5.3</t>
  </si>
  <si>
    <t>14.5.4</t>
  </si>
  <si>
    <t>14.5.5</t>
  </si>
  <si>
    <t>14.5.6</t>
  </si>
  <si>
    <t>14.6.1</t>
  </si>
  <si>
    <t>14.6.2</t>
  </si>
  <si>
    <t>14.6.2.1</t>
  </si>
  <si>
    <t>14.6.2.2</t>
  </si>
  <si>
    <t>14.6.2.3</t>
  </si>
  <si>
    <t>14.6.2.4</t>
  </si>
  <si>
    <t>14.6.3</t>
  </si>
  <si>
    <t>14.6.4</t>
  </si>
  <si>
    <t>14.6.5</t>
  </si>
  <si>
    <t>14.6.6</t>
  </si>
  <si>
    <t>14.6.6.1</t>
  </si>
  <si>
    <t>14.6.6.2</t>
  </si>
  <si>
    <t>14.7.1</t>
  </si>
  <si>
    <t>14.7.2</t>
  </si>
  <si>
    <t>14.7.3</t>
  </si>
  <si>
    <t>14.8.1</t>
  </si>
  <si>
    <t>14.8.2</t>
  </si>
  <si>
    <t>14.8.3</t>
  </si>
  <si>
    <t>14.8.3.1</t>
  </si>
  <si>
    <t>14.8.4</t>
  </si>
  <si>
    <t>14.8.5</t>
  </si>
  <si>
    <r>
      <rPr>
        <b/>
        <sz val="10"/>
        <color theme="1"/>
        <rFont val="Arial"/>
        <family val="2"/>
      </rPr>
      <t>API for Outbound Notifications and Actions:</t>
    </r>
    <r>
      <rPr>
        <sz val="10"/>
        <color theme="1"/>
        <rFont val="Arial"/>
        <family val="2"/>
      </rPr>
      <t>The solution shall also provide an outbound API that enables the firewall to communicate with external systems (e.g., FMS,billing, etc.), allowing it to push alerts, event details, detected anomalies for further processing, investigation</t>
    </r>
  </si>
  <si>
    <t>14.9.1</t>
  </si>
  <si>
    <t>14.9.2</t>
  </si>
  <si>
    <t>14.9.2.1</t>
  </si>
  <si>
    <t>14.9.2.2</t>
  </si>
  <si>
    <t>14.9.2.3</t>
  </si>
  <si>
    <t>14.9.3</t>
  </si>
  <si>
    <t>14.9.3.1</t>
  </si>
  <si>
    <t>14.9.3.2</t>
  </si>
  <si>
    <t>14.9.3.3</t>
  </si>
  <si>
    <t>14.9.3.4</t>
  </si>
  <si>
    <t>14.9.4</t>
  </si>
  <si>
    <t>14.9.4.1</t>
  </si>
  <si>
    <t>14.9.4.2</t>
  </si>
  <si>
    <t>14.9.4.3</t>
  </si>
  <si>
    <t>14.9.4.4</t>
  </si>
  <si>
    <t>14.9.4.5</t>
  </si>
  <si>
    <t>14.9.5</t>
  </si>
  <si>
    <t>14.9.6</t>
  </si>
  <si>
    <t>14.9.6.1</t>
  </si>
  <si>
    <t>14.9.7</t>
  </si>
  <si>
    <t>14.9.8</t>
  </si>
  <si>
    <t>14.10.1</t>
  </si>
  <si>
    <t>14.10.2</t>
  </si>
  <si>
    <t>14.10.2.1</t>
  </si>
  <si>
    <t>14.10.2.2</t>
  </si>
  <si>
    <t>14.10.2.3</t>
  </si>
  <si>
    <t>14.10.3</t>
  </si>
  <si>
    <t>14.10.3.1</t>
  </si>
  <si>
    <t>14.10.3.2</t>
  </si>
  <si>
    <t>14.10.3.3</t>
  </si>
  <si>
    <t>14.10.4</t>
  </si>
  <si>
    <t>14.10.4.1</t>
  </si>
  <si>
    <t>14.10.4.2</t>
  </si>
  <si>
    <t>14.10.5</t>
  </si>
  <si>
    <t>14.10.6</t>
  </si>
  <si>
    <t>14.10.6.1</t>
  </si>
  <si>
    <t>14.10.6.2</t>
  </si>
  <si>
    <t>14.10.6.3</t>
  </si>
  <si>
    <t>14.10.6.4</t>
  </si>
  <si>
    <t>14.10.7</t>
  </si>
  <si>
    <r>
      <t>RCS Bypass Detection  (</t>
    </r>
    <r>
      <rPr>
        <b/>
        <i/>
        <sz val="10.5"/>
        <color rgb="FFFF0000"/>
        <rFont val="Arial"/>
        <family val="2"/>
      </rPr>
      <t>Not in Current Scope</t>
    </r>
    <r>
      <rPr>
        <b/>
        <sz val="10.5"/>
        <color rgb="FFFF0000"/>
        <rFont val="Arial"/>
        <family val="2"/>
      </rPr>
      <t>)</t>
    </r>
  </si>
  <si>
    <t>14.11.1</t>
  </si>
  <si>
    <t>Bidder shall provide explanation describing how the solution would handle RCS messaging in the future:</t>
  </si>
  <si>
    <t>14.11.1.1</t>
  </si>
  <si>
    <r>
      <rPr>
        <b/>
        <sz val="10"/>
        <color rgb="FF000000"/>
        <rFont val="Arial"/>
        <family val="2"/>
      </rPr>
      <t xml:space="preserve">» </t>
    </r>
    <r>
      <rPr>
        <sz val="10"/>
        <color rgb="FF000000"/>
        <rFont val="Arial"/>
        <family val="2"/>
      </rPr>
      <t>Whether RCS bypass detection is built-in or offered as an optional module later on</t>
    </r>
  </si>
  <si>
    <t>14.11.1.2</t>
  </si>
  <si>
    <r>
      <rPr>
        <b/>
        <sz val="10"/>
        <color rgb="FF000000"/>
        <rFont val="Arial"/>
        <family val="2"/>
      </rPr>
      <t xml:space="preserve">» </t>
    </r>
    <r>
      <rPr>
        <sz val="10"/>
        <color rgb="FF000000"/>
        <rFont val="Arial"/>
        <family val="2"/>
      </rPr>
      <t>Whether detection requires integration with Deep Packet Inspection (DPI) or any other additional components</t>
    </r>
  </si>
  <si>
    <t>14.11.1.3</t>
  </si>
  <si>
    <r>
      <rPr>
        <b/>
        <sz val="10"/>
        <color rgb="FF000000"/>
        <rFont val="Arial"/>
        <family val="2"/>
      </rPr>
      <t xml:space="preserve">» </t>
    </r>
    <r>
      <rPr>
        <sz val="10"/>
        <color rgb="FF000000"/>
        <rFont val="Arial"/>
        <family val="2"/>
      </rPr>
      <t>High-level methods or approaches the solution would use to detect RCS bypass</t>
    </r>
  </si>
  <si>
    <t>14.11.1.4</t>
  </si>
  <si>
    <r>
      <rPr>
        <b/>
        <sz val="10"/>
        <color rgb="FF000000"/>
        <rFont val="Arial"/>
        <family val="2"/>
      </rPr>
      <t xml:space="preserve">» </t>
    </r>
    <r>
      <rPr>
        <sz val="10"/>
        <color rgb="FF000000"/>
        <rFont val="Arial"/>
        <family val="2"/>
      </rPr>
      <t xml:space="preserve">How FW-based detection complements or enhances DPI-based detection </t>
    </r>
  </si>
  <si>
    <t>14.11.2</t>
  </si>
  <si>
    <t>RCS technical requirement:</t>
  </si>
  <si>
    <t>14.11.2.1</t>
  </si>
  <si>
    <t>In case RCS functionality is supported, the bidder must provide a high-level technical solution covering the overall architecture, RCS event flows, integration points, system and security requirements, as well as any prerequisites needed from MIC1</t>
  </si>
  <si>
    <t>14.11.2.2</t>
  </si>
  <si>
    <t>This section is for future planning and architectural clarity and does not mandate RCS implementation at this stage</t>
  </si>
  <si>
    <t>14.12.1</t>
  </si>
  <si>
    <t>14.12.2</t>
  </si>
  <si>
    <r>
      <rPr>
        <b/>
        <sz val="10"/>
        <color rgb="FF000000"/>
        <rFont val="Arial"/>
        <family val="2"/>
      </rPr>
      <t xml:space="preserve">GUI: </t>
    </r>
    <r>
      <rPr>
        <sz val="10"/>
        <color indexed="8"/>
        <rFont val="Arial"/>
        <family val="2"/>
      </rPr>
      <t>The solution shall provide a user friendly, web-based GUI offering near real-time dashboards, historical reports, and KPI monitoring covering SMS traffic patterns, detected threats, firewall actions, rule pe</t>
    </r>
    <r>
      <rPr>
        <sz val="10"/>
        <color theme="1"/>
        <rFont val="Arial"/>
        <family val="2"/>
      </rPr>
      <t>rformance, effectiveness of the firewall, A2P monetization</t>
    </r>
  </si>
  <si>
    <t>14.12.3</t>
  </si>
  <si>
    <t>14.12.4</t>
  </si>
  <si>
    <t>14.12.5</t>
  </si>
  <si>
    <r>
      <rPr>
        <b/>
        <sz val="10"/>
        <color rgb="FF000000"/>
        <rFont val="Arial"/>
        <family val="2"/>
      </rPr>
      <t>Out-of-the-box:</t>
    </r>
    <r>
      <rPr>
        <sz val="10"/>
        <color indexed="8"/>
        <rFont val="Arial"/>
        <family val="2"/>
      </rPr>
      <t xml:space="preserve"> Bidder shall provide the list and description of delivered out of the box reports , dashboards and KPIs along with their samples</t>
    </r>
  </si>
  <si>
    <t>14.12.6</t>
  </si>
  <si>
    <r>
      <rPr>
        <b/>
        <sz val="10"/>
        <color rgb="FF000000"/>
        <rFont val="Arial"/>
        <family val="2"/>
      </rPr>
      <t>Historical Reporting:</t>
    </r>
    <r>
      <rPr>
        <sz val="10"/>
        <color indexed="8"/>
        <rFont val="Arial"/>
        <family val="2"/>
      </rPr>
      <t xml:space="preserve"> The solution shall provide historical reports with configurable time ranges </t>
    </r>
    <r>
      <rPr>
        <i/>
        <sz val="10"/>
        <color rgb="FF000000"/>
        <rFont val="Arial"/>
        <family val="2"/>
      </rPr>
      <t>(e.g., last hour, day, week, month, custom period,this month vs same month last year..etc)</t>
    </r>
  </si>
  <si>
    <t>14.12.7</t>
  </si>
  <si>
    <t>Historical reports shall highlight spikes, drops, anomalies, and traffic patterns and allow comparison with baselines or previous periods.</t>
  </si>
  <si>
    <t>14.12.8</t>
  </si>
  <si>
    <r>
      <rPr>
        <b/>
        <sz val="10"/>
        <color theme="1"/>
        <rFont val="Arial"/>
        <family val="2"/>
      </rPr>
      <t>Drill-Down &amp; Case-Level View</t>
    </r>
    <r>
      <rPr>
        <sz val="10"/>
        <color theme="1"/>
        <rFont val="Arial"/>
        <family val="2"/>
      </rPr>
      <t xml:space="preserve">:From any report,dashboard or chart, the user shall be able to drill down from aggregated to detailed views </t>
    </r>
    <r>
      <rPr>
        <i/>
        <sz val="10"/>
        <color theme="1"/>
        <rFont val="Arial"/>
        <family val="2"/>
      </rPr>
      <t>(e.g., from aggregate view → Classification tag→GT level →SMS direction→ Fraudtype→sender level → message/case level).</t>
    </r>
  </si>
  <si>
    <t>14.12.9</t>
  </si>
  <si>
    <r>
      <rPr>
        <b/>
        <sz val="10"/>
        <color theme="1"/>
        <rFont val="Arial"/>
        <family val="2"/>
      </rPr>
      <t xml:space="preserve">Search &amp; Filter: </t>
    </r>
    <r>
      <rPr>
        <sz val="10"/>
        <color theme="1"/>
        <rFont val="Arial"/>
        <family val="2"/>
      </rPr>
      <t>Reports and dashboards shall support sorting , advanced search and filtering by any available sms fields (</t>
    </r>
    <r>
      <rPr>
        <i/>
        <sz val="10"/>
        <color theme="1"/>
        <rFont val="Arial"/>
        <family val="2"/>
      </rPr>
      <t>e.g</t>
    </r>
    <r>
      <rPr>
        <sz val="10"/>
        <color theme="1"/>
        <rFont val="Arial"/>
        <family val="2"/>
      </rPr>
      <t xml:space="preserve"> b</t>
    </r>
    <r>
      <rPr>
        <i/>
        <sz val="10"/>
        <color theme="1"/>
        <rFont val="Arial"/>
        <family val="2"/>
      </rPr>
      <t>y custom date/time window, traffic direction, message type, rule name or group, fraud category, SMS tag/Label,sender, receiver, GT, SMSC, rule triggered, country, operator, SMS status,SMS content, Aggregator,count SMS,Firewall Action,..etc)</t>
    </r>
  </si>
  <si>
    <t>14.12.10</t>
  </si>
  <si>
    <r>
      <rPr>
        <b/>
        <sz val="10"/>
        <color theme="1"/>
        <rFont val="Arial"/>
        <family val="2"/>
      </rPr>
      <t>Custom Reports/dashbaords &amp; Filters:</t>
    </r>
    <r>
      <rPr>
        <sz val="10"/>
        <color theme="1"/>
        <rFont val="Arial"/>
        <family val="2"/>
      </rPr>
      <t>Users shall be able to create custom reports and summary dashboards by selecting dimensions (e.g., Hourly,daily,weekly,monthly..etc time range,sender, GT, SMSC, operator,country, Aggregator,SMS Status,Firewall Action, SMS type (MO/MT) ,tag,fraud type) , metrics (e.g., total, blocked, suspicious, distinct senders/receivers,% of blocked,% noe delievred SMS(for MO)),filters, output format (chart or just tabular)</t>
    </r>
  </si>
  <si>
    <t>14.12.11</t>
  </si>
  <si>
    <t>14.12.12</t>
  </si>
  <si>
    <r>
      <rPr>
        <b/>
        <sz val="10"/>
        <color rgb="FF000000"/>
        <rFont val="Arial"/>
        <family val="2"/>
      </rPr>
      <t xml:space="preserve">Charts &amp; Graphical Visualization: </t>
    </r>
    <r>
      <rPr>
        <sz val="10"/>
        <color rgb="FF000000"/>
        <rFont val="Arial"/>
        <family val="2"/>
      </rPr>
      <t xml:space="preserve">The dashboard shall include multiple chart types to represent traffic, fraud trends, and operational KPIs, including but not limited to </t>
    </r>
    <r>
      <rPr>
        <i/>
        <sz val="10"/>
        <color rgb="FF000000"/>
        <rFont val="Arial"/>
        <family val="2"/>
      </rPr>
      <t>(Line charts (trend over time),Bar and stacked bar charts,Pie ,Area charts,KPI widgets with counters, percentages, and status indicators)</t>
    </r>
  </si>
  <si>
    <t>14.12.13</t>
  </si>
  <si>
    <r>
      <rPr>
        <b/>
        <sz val="10"/>
        <color rgb="FF000000"/>
        <rFont val="Arial"/>
        <family val="2"/>
      </rPr>
      <t>Charts shall support hover-details and dynamic scaling</t>
    </r>
    <r>
      <rPr>
        <sz val="10"/>
        <color indexed="8"/>
        <rFont val="Arial"/>
        <family val="2"/>
      </rPr>
      <t>, allowing users to view additional contextual information on mouse-over and to automatically adjust chart axes and resolution based on the selected time range, data density, or zoom level</t>
    </r>
  </si>
  <si>
    <t>14.12.14</t>
  </si>
  <si>
    <r>
      <rPr>
        <b/>
        <sz val="10"/>
        <color rgb="FF000000"/>
        <rFont val="Arial"/>
        <family val="2"/>
      </rPr>
      <t>User-Defined Dashboards:</t>
    </r>
    <r>
      <rPr>
        <sz val="10"/>
        <color indexed="8"/>
        <rFont val="Arial"/>
        <family val="2"/>
      </rPr>
      <t>The system shall allow selecting preferred chart types and saving personal dashboard layouts</t>
    </r>
  </si>
  <si>
    <t>14.12.15</t>
  </si>
  <si>
    <r>
      <rPr>
        <b/>
        <sz val="10"/>
        <color theme="1"/>
        <rFont val="Arial"/>
        <family val="2"/>
      </rPr>
      <t>Scheduling &amp; Export:</t>
    </r>
    <r>
      <rPr>
        <b/>
        <sz val="11"/>
        <color theme="1"/>
        <rFont val="Arial"/>
        <family val="2"/>
      </rPr>
      <t xml:space="preserve"> </t>
    </r>
    <r>
      <rPr>
        <sz val="10"/>
        <color theme="1"/>
        <rFont val="Arial"/>
        <family val="2"/>
      </rPr>
      <t>The solution shall support scheduled report/dashboard generation (e.g., daily, weekly, monthly) with delivery via email and/or file drop to a shared location</t>
    </r>
  </si>
  <si>
    <t>14.12.16</t>
  </si>
  <si>
    <t>All reports and dashboard data shall be exportable in CSV or Excel . Charts and other visualizations shall additionally be exportable as PDF files.</t>
  </si>
  <si>
    <t>14.12.17</t>
  </si>
  <si>
    <t>In addtion, the underlying tabular data behind the charts shall be exportable in CSV or Excel format for further analysis</t>
  </si>
  <si>
    <t>14.12.18</t>
  </si>
  <si>
    <r>
      <rPr>
        <b/>
        <sz val="10"/>
        <color theme="1"/>
        <rFont val="Arial"/>
        <family val="2"/>
      </rPr>
      <t>Role Based Access Control:</t>
    </r>
    <r>
      <rPr>
        <sz val="10"/>
        <color theme="1"/>
        <rFont val="Arial"/>
        <family val="2"/>
      </rPr>
      <t>Dashboards and reports shall support role based access control, allowing different views for each team</t>
    </r>
  </si>
  <si>
    <t>14.12.19</t>
  </si>
  <si>
    <r>
      <t xml:space="preserve">The solution must support granular role-based access control to mask sensitive data </t>
    </r>
    <r>
      <rPr>
        <i/>
        <sz val="10"/>
        <color theme="1"/>
        <rFont val="Arial"/>
        <family val="2"/>
      </rPr>
      <t>(SMS content, sender MSISDN, receiver MSISDN..etc</t>
    </r>
    <r>
      <rPr>
        <sz val="10"/>
        <color theme="1"/>
        <rFont val="Arial"/>
        <family val="2"/>
      </rPr>
      <t>) depending on user permission levels</t>
    </r>
  </si>
  <si>
    <t>14.12.20</t>
  </si>
  <si>
    <r>
      <rPr>
        <b/>
        <sz val="10"/>
        <color theme="1"/>
        <rFont val="Arial"/>
        <family val="2"/>
      </rPr>
      <t>KPIs:</t>
    </r>
    <r>
      <rPr>
        <sz val="10"/>
        <color theme="1"/>
        <rFont val="Arial"/>
        <family val="2"/>
      </rPr>
      <t>The solution shall calculate and display key KPIs, including but not limited to: total SMS volume, % blocked, fraud detection rate by type, false-positive rate (where applicable), top fraudulent GTs/senders, AIT indicators, interconnect imbalance ratios, and processing/latency KPIs.</t>
    </r>
  </si>
  <si>
    <t>Dashboard Trends &amp; KPI Requirements:</t>
  </si>
  <si>
    <t>14.13.1</t>
  </si>
  <si>
    <t>The solution shall provide comprehensive dashboarding and statistical reporting capabilities, supporting time based views per hour, day, week, month, and year, and presenting metrics in both absolute volume and percentage (%)</t>
  </si>
  <si>
    <t>14.13.2</t>
  </si>
  <si>
    <r>
      <t>Supported Dimensions:</t>
    </r>
    <r>
      <rPr>
        <sz val="10"/>
        <rFont val="Arial"/>
        <family val="2"/>
      </rPr>
      <t>Dashboards and reports shall allow filtering, grouping, and drill-down by, at minimum:
Protocol SS7/ SMPP, SMS direction</t>
    </r>
    <r>
      <rPr>
        <i/>
        <sz val="10"/>
        <rFont val="Arial"/>
        <family val="2"/>
      </rPr>
      <t>(MO, MT, AOMT..et</t>
    </r>
    <r>
      <rPr>
        <sz val="10"/>
        <rFont val="Arial"/>
        <family val="2"/>
      </rPr>
      <t>c), Country, Hub, Sender, Receiver, GT, SMSC, Operator, Aggregator</t>
    </r>
    <r>
      <rPr>
        <b/>
        <sz val="10"/>
        <rFont val="Arial"/>
        <family val="2"/>
      </rPr>
      <t xml:space="preserve">, </t>
    </r>
    <r>
      <rPr>
        <sz val="10"/>
        <rFont val="Arial"/>
        <family val="2"/>
      </rPr>
      <t>SMS tag</t>
    </r>
    <r>
      <rPr>
        <b/>
        <sz val="10"/>
        <rFont val="Arial"/>
        <family val="2"/>
      </rPr>
      <t>,</t>
    </r>
    <r>
      <rPr>
        <sz val="10"/>
        <rFont val="Arial"/>
        <family val="2"/>
      </rPr>
      <t>firewal action, SMS status</t>
    </r>
    <r>
      <rPr>
        <b/>
        <sz val="10"/>
        <rFont val="Arial"/>
        <family val="2"/>
      </rPr>
      <t>..etc</t>
    </r>
  </si>
  <si>
    <t>Aggregation Data Retention Requirements:</t>
  </si>
  <si>
    <t>14.14.1</t>
  </si>
  <si>
    <r>
      <rPr>
        <sz val="10"/>
        <rFont val="Arial"/>
        <family val="2"/>
      </rPr>
      <t xml:space="preserve">The solution shall support configurable data retention periods for all aggregation layers </t>
    </r>
    <r>
      <rPr>
        <i/>
        <sz val="10"/>
        <rFont val="Arial"/>
        <family val="2"/>
      </rPr>
      <t>(hourly, daily, weekly, monthly, yearly)</t>
    </r>
  </si>
  <si>
    <t>14.14.2</t>
  </si>
  <si>
    <t>The retention configuration shall be separately definable for raw events, aggregated KPIs, dashboard statistics, and historical trend data</t>
  </si>
  <si>
    <t>14.14.3</t>
  </si>
  <si>
    <t>The system shall automatically purge or archive data once the retention period is exceeded</t>
  </si>
  <si>
    <t>14.14.4</t>
  </si>
  <si>
    <t>The system shall provide administrators with a GUI to configure, view, and modify retention settings</t>
  </si>
  <si>
    <t>14.14.5</t>
  </si>
  <si>
    <t>The bidder shall apply below the following aggregation retention periods:</t>
  </si>
  <si>
    <t>14.14.5.1</t>
  </si>
  <si>
    <t>• Hourly aggregates: 1.5 month</t>
  </si>
  <si>
    <t>14.14.5.2</t>
  </si>
  <si>
    <t xml:space="preserve">• Daily &amp; Weekly aggregates: 18 months </t>
  </si>
  <si>
    <t>14.14.5.3</t>
  </si>
  <si>
    <t>• Monthly aggregates: 24 months</t>
  </si>
  <si>
    <t>14.14.6</t>
  </si>
  <si>
    <t>The user shall be able to retrieve, via the GUI, all details, statistics, and dashboards corresponding to the above retention periods</t>
  </si>
  <si>
    <t>Required Dashboards &amp; Statisics:</t>
  </si>
  <si>
    <t>For each dashboard and statistical view listed in this section , in "Blocking &amp; Enforcement KPIs:" and in "Reports and Dashboards samples" , the bidder shall:</t>
  </si>
  <si>
    <t>Indicate whether the requested already exists as part of the bidder’s standard product offering and if so, indicates corresponding dashboard/report name</t>
  </si>
  <si>
    <t>Confirm that the belows can be easily configured within the solution’s reporting/analytics module without custom development</t>
  </si>
  <si>
    <t>14.14.3.1</t>
  </si>
  <si>
    <r>
      <t xml:space="preserve">• Live traffic volumes </t>
    </r>
    <r>
      <rPr>
        <i/>
        <sz val="10"/>
        <color rgb="FF000000"/>
        <rFont val="Arial"/>
        <family val="2"/>
      </rPr>
      <t>(e.g MT/MO, per GT/SMSC/Sender/Receiver/Aggregator)</t>
    </r>
  </si>
  <si>
    <t>14.14.3.2</t>
  </si>
  <si>
    <t>14.14.3.3</t>
  </si>
  <si>
    <r>
      <t>• Fraud Trends</t>
    </r>
    <r>
      <rPr>
        <i/>
        <sz val="10"/>
        <color rgb="FF000000"/>
        <rFont val="Arial"/>
        <family val="2"/>
      </rPr>
      <t xml:space="preserve"> (e.g spoofing, flooding, AIT, spam, bypass attempts,smishing,simbox...)</t>
    </r>
  </si>
  <si>
    <t>14.14.3.4</t>
  </si>
  <si>
    <t>14.14.3.5</t>
  </si>
  <si>
    <t>• Block rate % , allowed % vs total processed</t>
  </si>
  <si>
    <t>14.14.3.6</t>
  </si>
  <si>
    <r>
      <t xml:space="preserve">• Breakdown of traffic by partner operator and country </t>
    </r>
    <r>
      <rPr>
        <i/>
        <sz val="10"/>
        <color rgb="FF000000"/>
        <rFont val="Arial"/>
        <family val="2"/>
      </rPr>
      <t>(e.g operator,sender,orginator,GT/SMSC)</t>
    </r>
  </si>
  <si>
    <t>14.14.3.7</t>
  </si>
  <si>
    <t>14.14.3.8</t>
  </si>
  <si>
    <t>14.14.3.9</t>
  </si>
  <si>
    <t>14.14.3.10</t>
  </si>
  <si>
    <r>
      <t xml:space="preserve">• Spike/drop Traffic deviation % vs historical baseline </t>
    </r>
    <r>
      <rPr>
        <i/>
        <sz val="10"/>
        <color rgb="FF000000"/>
        <rFont val="Arial"/>
        <family val="2"/>
      </rPr>
      <t>(by MO/MT/A2P/P2P/ SMPP,SS7/Hub..etc)</t>
    </r>
  </si>
  <si>
    <t>14.14.3.11</t>
  </si>
  <si>
    <t>14.14.3.12</t>
  </si>
  <si>
    <t>14.14.3.13</t>
  </si>
  <si>
    <t>14.14.3.14</t>
  </si>
  <si>
    <t>14.14.3.15</t>
  </si>
  <si>
    <t>14.14.3.16</t>
  </si>
  <si>
    <t>14.14.3.17</t>
  </si>
  <si>
    <t>14.14.3.18</t>
  </si>
  <si>
    <t>14.14.3.19</t>
  </si>
  <si>
    <t>14.14.3.20</t>
  </si>
  <si>
    <t>• Monthly SMS classification per type of SMS: e.g X SMS notification sent, Y SMS Marketing sent, Z SMS authentication/OTP sent,,etc</t>
  </si>
  <si>
    <t>14.14.3.21</t>
  </si>
  <si>
    <t>• Higher or lower aggreagtion level to the above metrics shall be easy to apply and configure bt the user</t>
  </si>
  <si>
    <t>14.16.1</t>
  </si>
  <si>
    <t xml:space="preserve">The solution shall provide statistics of blocked SMS at least  per GT, SMSC, Sender, Receiver, Aggregator, Content Type (keyword/URL/pattern), SMS Tag, SMS Direction, and Operator/Country..etc </t>
  </si>
  <si>
    <t>14.16.2</t>
  </si>
  <si>
    <t>The solution shall support aggregation of blocked SMS metrics using any combination of the above attributes.</t>
  </si>
  <si>
    <t>14.16.3</t>
  </si>
  <si>
    <t>14.16.3.1</t>
  </si>
  <si>
    <t>14.16.3.2</t>
  </si>
  <si>
    <r>
      <t xml:space="preserve">• Detection Rate (%):proportion of fraudulent messages accurately identified </t>
    </r>
    <r>
      <rPr>
        <i/>
        <sz val="10"/>
        <color rgb="FF000000"/>
        <rFont val="Arial"/>
        <family val="2"/>
      </rPr>
      <t>(blocked + flagged/Total fraudulent messages)</t>
    </r>
  </si>
  <si>
    <t>14.16.3.3</t>
  </si>
  <si>
    <t>• False Negative Rate (FNR %) : undetected fraudulent messages</t>
  </si>
  <si>
    <t>14.16.3.4</t>
  </si>
  <si>
    <t>• False Positive Rate (FPR %) : legitimate messages incorrectly blocked or flagged</t>
  </si>
  <si>
    <t>14.16.3.5</t>
  </si>
  <si>
    <t>• Time-to-Detect (TTD):Elapsed time between fraud occurrence and its detection</t>
  </si>
  <si>
    <t>14.16.3.6</t>
  </si>
  <si>
    <t>14.16.4</t>
  </si>
  <si>
    <t>14.16.4.1</t>
  </si>
  <si>
    <t>14.16.4.2</t>
  </si>
  <si>
    <t>14.16.4.3</t>
  </si>
  <si>
    <t>• False positives detected per rule to identify inaccurate rules</t>
  </si>
  <si>
    <t>14.16.4.4</t>
  </si>
  <si>
    <t>• Rule hit frequency showing how often each rule is triggered</t>
  </si>
  <si>
    <t>14.16.4.5</t>
  </si>
  <si>
    <t>14.16.4.6</t>
  </si>
  <si>
    <t>Filter Functions</t>
  </si>
  <si>
    <t>14.17.1</t>
  </si>
  <si>
    <t>14.17.1.1</t>
  </si>
  <si>
    <t xml:space="preserve"> • Equal/Not Equal</t>
  </si>
  <si>
    <t>14.17.1.2</t>
  </si>
  <si>
    <t>•  Like or contains/Not Like or does not contains</t>
  </si>
  <si>
    <t>14.17.1.3</t>
  </si>
  <si>
    <t xml:space="preserve"> • Is empty/Is not Empty</t>
  </si>
  <si>
    <t>14.17.1.4</t>
  </si>
  <si>
    <t xml:space="preserve"> • Starts with/Ends with</t>
  </si>
  <si>
    <t>14.17.1.5</t>
  </si>
  <si>
    <t xml:space="preserve"> • In/Not In</t>
  </si>
  <si>
    <t>14.17.2</t>
  </si>
  <si>
    <t>Reports and Dashboards samples:</t>
  </si>
  <si>
    <t>14.18.1</t>
  </si>
  <si>
    <r>
      <rPr>
        <b/>
        <sz val="10"/>
        <rFont val="Arial"/>
        <family val="2"/>
      </rPr>
      <t>Details SMS CDR GUI report:</t>
    </r>
    <r>
      <rPr>
        <sz val="10"/>
        <rFont val="Arial"/>
        <family val="2"/>
      </rPr>
      <t xml:space="preserve"> This report when queried from the GUI shall include at least the following fields for all SMS traffic:</t>
    </r>
  </si>
  <si>
    <t>14.18.2</t>
  </si>
  <si>
    <t>The solution shall allow users to select any subset of available SMSC Firewall event fields for display, and shall allow users to save their customized view for future use:</t>
  </si>
  <si>
    <t>14.18.2.1</t>
  </si>
  <si>
    <t>14.18.2.2</t>
  </si>
  <si>
    <t>14.18.2.3</t>
  </si>
  <si>
    <r>
      <t xml:space="preserve">  Date &amp; Time </t>
    </r>
    <r>
      <rPr>
        <i/>
        <sz val="10"/>
        <color theme="1"/>
        <rFont val="Arial"/>
        <family val="2"/>
      </rPr>
      <t>(Beirut time)</t>
    </r>
  </si>
  <si>
    <t>14.18.2.4</t>
  </si>
  <si>
    <t>14.18.2.5</t>
  </si>
  <si>
    <t>14.18.2.6</t>
  </si>
  <si>
    <t>14.18.2.7</t>
  </si>
  <si>
    <t>14.18.2.8</t>
  </si>
  <si>
    <t>14.18.2.9</t>
  </si>
  <si>
    <r>
      <t xml:space="preserve">  IMSI</t>
    </r>
    <r>
      <rPr>
        <i/>
        <sz val="11"/>
        <color theme="1"/>
        <rFont val="Arial"/>
        <family val="2"/>
      </rPr>
      <t xml:space="preserve"> </t>
    </r>
    <r>
      <rPr>
        <i/>
        <sz val="10"/>
        <color theme="1"/>
        <rFont val="Arial"/>
        <family val="2"/>
      </rPr>
      <t>(Sender and receiver IMSI)</t>
    </r>
  </si>
  <si>
    <t>14.18.2.10</t>
  </si>
  <si>
    <r>
      <t xml:space="preserve">  Action (</t>
    </r>
    <r>
      <rPr>
        <i/>
        <sz val="10"/>
        <color theme="1"/>
        <rFont val="Arial"/>
        <family val="2"/>
      </rPr>
      <t>Blocked,Allowed,Monitored)</t>
    </r>
  </si>
  <si>
    <t>14.18.2.11</t>
  </si>
  <si>
    <t>14.18.2.12</t>
  </si>
  <si>
    <r>
      <t xml:space="preserve">  SMS Type</t>
    </r>
    <r>
      <rPr>
        <i/>
        <sz val="10"/>
        <color theme="1"/>
        <rFont val="Arial"/>
        <family val="2"/>
      </rPr>
      <t xml:space="preserve"> (MO,MT,AOMT)</t>
    </r>
  </si>
  <si>
    <t>14.18.2.13</t>
  </si>
  <si>
    <t>14.18.2.14</t>
  </si>
  <si>
    <r>
      <t xml:space="preserve"> </t>
    </r>
    <r>
      <rPr>
        <i/>
        <sz val="10"/>
        <color theme="1"/>
        <rFont val="Arial"/>
        <family val="2"/>
      </rPr>
      <t xml:space="preserve"> Status (Delivered,Deleted..etc....)</t>
    </r>
  </si>
  <si>
    <t>14.18.2.15</t>
  </si>
  <si>
    <t>14.18.2.16</t>
  </si>
  <si>
    <t>14.18.2.17</t>
  </si>
  <si>
    <t>14.18.2.18</t>
  </si>
  <si>
    <t>14.18.2.19</t>
  </si>
  <si>
    <t>14.18.2.20</t>
  </si>
  <si>
    <t>14.18.2.21</t>
  </si>
  <si>
    <t>14.18.2.22</t>
  </si>
  <si>
    <t>14.18.3</t>
  </si>
  <si>
    <t>14.18.4</t>
  </si>
  <si>
    <r>
      <rPr>
        <b/>
        <sz val="10"/>
        <color theme="1"/>
        <rFont val="Arial"/>
        <family val="2"/>
      </rPr>
      <t xml:space="preserve"> Rule Performance report:</t>
    </r>
    <r>
      <rPr>
        <sz val="10"/>
        <rFont val="Arial"/>
        <family val="2"/>
      </rPr>
      <t xml:space="preserve"> The solution shall provide a periodic statistical report summarizing rule efficiency, including at minimum the following:</t>
    </r>
  </si>
  <si>
    <t>14.18.4.1</t>
  </si>
  <si>
    <t>14.18.4.2</t>
  </si>
  <si>
    <t>14.18.4.3</t>
  </si>
  <si>
    <r>
      <t xml:space="preserve">  Status (</t>
    </r>
    <r>
      <rPr>
        <i/>
        <sz val="10"/>
        <color theme="1"/>
        <rFont val="Arial"/>
        <family val="2"/>
      </rPr>
      <t>Blocked, Allowed/Monitored)</t>
    </r>
  </si>
  <si>
    <t>14.18.4.4</t>
  </si>
  <si>
    <r>
      <t xml:space="preserve">  Period </t>
    </r>
    <r>
      <rPr>
        <i/>
        <sz val="10"/>
        <color theme="1"/>
        <rFont val="Arial"/>
        <family val="2"/>
      </rPr>
      <t>(Daily,weekly,monthly)</t>
    </r>
  </si>
  <si>
    <t>14.18.4.5</t>
  </si>
  <si>
    <r>
      <t xml:space="preserve"> Drill down aggregation level by SMS type </t>
    </r>
    <r>
      <rPr>
        <i/>
        <sz val="10"/>
        <color theme="1"/>
        <rFont val="Arial"/>
        <family val="2"/>
      </rPr>
      <t>(MO/MT/AOMT) or protocol(SMPP/SS7) shall be easy to configure by the user when needed or when clicking on a rule name</t>
    </r>
  </si>
  <si>
    <t>14.18.5</t>
  </si>
  <si>
    <r>
      <rPr>
        <b/>
        <sz val="10"/>
        <color rgb="FF000000"/>
        <rFont val="Arial"/>
        <family val="2"/>
      </rPr>
      <t>Statistic Samples</t>
    </r>
    <r>
      <rPr>
        <sz val="10"/>
        <color indexed="8"/>
        <rFont val="Arial"/>
        <family val="2"/>
      </rPr>
      <t>:The following are examples to illustrate how the statistical reports may be presented when using different aggregation combinations, which the user shall be able to configure.</t>
    </r>
  </si>
  <si>
    <t>14.18.6</t>
  </si>
  <si>
    <t>14.18.6.1</t>
  </si>
  <si>
    <t>14.18.6.2</t>
  </si>
  <si>
    <t>14.18.6.3</t>
  </si>
  <si>
    <t>14.18.6.4</t>
  </si>
  <si>
    <r>
      <t xml:space="preserve">  SMS type </t>
    </r>
    <r>
      <rPr>
        <i/>
        <sz val="10"/>
        <color theme="1"/>
        <rFont val="Arial"/>
        <family val="2"/>
      </rPr>
      <t>(MO/MT/AOMT)</t>
    </r>
  </si>
  <si>
    <t>14.18.6.5</t>
  </si>
  <si>
    <r>
      <t xml:space="preserve">  Status (</t>
    </r>
    <r>
      <rPr>
        <i/>
        <sz val="10"/>
        <color theme="1"/>
        <rFont val="Arial"/>
        <family val="2"/>
      </rPr>
      <t>Blocked, Allowed)</t>
    </r>
  </si>
  <si>
    <t>14.18.6.6</t>
  </si>
  <si>
    <t>14.18.6.7</t>
  </si>
  <si>
    <t>14.18.6.8</t>
  </si>
  <si>
    <t>14.18.7</t>
  </si>
  <si>
    <t>14.18.7.1</t>
  </si>
  <si>
    <t>14.18.7.2</t>
  </si>
  <si>
    <t>14.18.7.3</t>
  </si>
  <si>
    <t>14.18.7.4</t>
  </si>
  <si>
    <t>14.18.7.5</t>
  </si>
  <si>
    <t>14.18.7.6</t>
  </si>
  <si>
    <t>14.18.7.7</t>
  </si>
  <si>
    <t>14.18.7.8</t>
  </si>
  <si>
    <t>14.18.7.9</t>
  </si>
  <si>
    <t>14.18.8</t>
  </si>
  <si>
    <t xml:space="preserve"> Summary by Sender,GT/SMSC address , country and SMPP Aggregator ID:</t>
  </si>
  <si>
    <t>14.18.8.1</t>
  </si>
  <si>
    <t>14.18.8.2</t>
  </si>
  <si>
    <t>14.18.8.3</t>
  </si>
  <si>
    <t>14.18.8.4</t>
  </si>
  <si>
    <t xml:space="preserve">  SMPP Aggregator ID</t>
  </si>
  <si>
    <t>14.18.8.5</t>
  </si>
  <si>
    <t>14.18.8.6</t>
  </si>
  <si>
    <t>14.18.8.7</t>
  </si>
  <si>
    <t>14.18.8.8</t>
  </si>
  <si>
    <t>14.18.8.9</t>
  </si>
  <si>
    <t>14.18.8.10</t>
  </si>
  <si>
    <t>14.18.8.11</t>
  </si>
  <si>
    <t>14.18.9</t>
  </si>
  <si>
    <t>14.18.9.1</t>
  </si>
  <si>
    <t>14.18.9.2</t>
  </si>
  <si>
    <t>14.18.9.3</t>
  </si>
  <si>
    <t>14.18.9.4</t>
  </si>
  <si>
    <t>14.18.9.5</t>
  </si>
  <si>
    <t>14.18.9.6</t>
  </si>
  <si>
    <t>14.18.9.7</t>
  </si>
  <si>
    <t>14.18.9.8</t>
  </si>
  <si>
    <t>14.18.10</t>
  </si>
  <si>
    <t xml:space="preserve"> SMPP Aggregator ID summary:</t>
  </si>
  <si>
    <t>14.18.10.1</t>
  </si>
  <si>
    <t>14.18.10.2</t>
  </si>
  <si>
    <t>14.18.10.3</t>
  </si>
  <si>
    <t>14.18.10.4</t>
  </si>
  <si>
    <t>14.18.10.5</t>
  </si>
  <si>
    <t>14.18.10.6</t>
  </si>
  <si>
    <t>14.18.10.7</t>
  </si>
  <si>
    <t>14.18.10.8</t>
  </si>
  <si>
    <t>Fraud requirements</t>
  </si>
  <si>
    <t>16.1</t>
  </si>
  <si>
    <t>16.2</t>
  </si>
  <si>
    <t>16.3</t>
  </si>
  <si>
    <t>16.4</t>
  </si>
  <si>
    <t>16.5</t>
  </si>
  <si>
    <t>16.6</t>
  </si>
  <si>
    <t>16.7</t>
  </si>
  <si>
    <t>16.8</t>
  </si>
  <si>
    <t>Features</t>
  </si>
  <si>
    <t>Reporting</t>
  </si>
  <si>
    <t>Message content (full or masked according to user privileges).</t>
  </si>
  <si>
    <t>15.1</t>
  </si>
  <si>
    <t>The SMSC firewall must ensure reliable SMS capture for all types of traffic, including MO, MT, and AO.</t>
  </si>
  <si>
    <t>15.2</t>
  </si>
  <si>
    <t>The SMSC firewall should be capable of handling high volumes of SMS traffic while ensuring reliable message delivery.</t>
  </si>
  <si>
    <t>15.3</t>
  </si>
  <si>
    <t>The SMSC firewall must be capable of handling text messages, silent messages, detect and block binary SMS.</t>
  </si>
  <si>
    <t>15.4</t>
  </si>
  <si>
    <t>SMSC firewall integration and deployment must be compatible with alfa network equipment, i.e. core network, platforms, and applications.</t>
  </si>
  <si>
    <t>15.5</t>
  </si>
  <si>
    <t>anti-spoofing and SMS fraud detection mechanisms is required in the deployed SMSC firewall.</t>
  </si>
  <si>
    <t>15.6</t>
  </si>
  <si>
    <t>15.7</t>
  </si>
  <si>
    <t>Priority in configuring advanced rule filters is required.</t>
  </si>
  <si>
    <t>15.8</t>
  </si>
  <si>
    <t xml:space="preserve">SMSC firewall must support blacklisting based on several criteria, such as not limited to: </t>
  </si>
  <si>
    <t>IMSI (sender or receiver)</t>
  </si>
  <si>
    <t>MSISDN (Sender or receiver)</t>
  </si>
  <si>
    <t>Foreign SMSC/operators</t>
  </si>
  <si>
    <t>GT</t>
  </si>
  <si>
    <t>Sender ID</t>
  </si>
  <si>
    <t>Binary SMS</t>
  </si>
  <si>
    <t>Silent SMS</t>
  </si>
  <si>
    <t>Type of traffic</t>
  </si>
  <si>
    <t>15.9</t>
  </si>
  <si>
    <t>SMSC firewall must support whitelisting option to bypass the blocking rules in case needed.</t>
  </si>
  <si>
    <t>15.10</t>
  </si>
  <si>
    <t>Whitelisting feature must rely on several criteria not limited to:</t>
  </si>
  <si>
    <t>15.11</t>
  </si>
  <si>
    <t>SMSC firewall must be able to detect inbound and outbound alfa roamers activities.</t>
  </si>
  <si>
    <t>15.12</t>
  </si>
  <si>
    <t>The SMSC firewall must detect undelivered SMS due to congestion or network failure, and this must be reflected in the parameters generated in the reports.</t>
  </si>
  <si>
    <t>15.13</t>
  </si>
  <si>
    <t>15.14</t>
  </si>
  <si>
    <t>15.15</t>
  </si>
  <si>
    <t>15.16</t>
  </si>
  <si>
    <t>The firewall must be fully deployed on MIC1 premises, with no reliance on cloud-based solutions.</t>
  </si>
  <si>
    <t>15.17</t>
  </si>
  <si>
    <t>The bidder must not maintain a permanent VPN connection to the firewall.</t>
  </si>
  <si>
    <t>15.18</t>
  </si>
  <si>
    <t>15.19</t>
  </si>
  <si>
    <t>15.20</t>
  </si>
  <si>
    <t>15.21</t>
  </si>
  <si>
    <t>15.22</t>
  </si>
  <si>
    <t>15.23</t>
  </si>
  <si>
    <t xml:space="preserve">The GUI must be capable of executing queries based on multiple criteria, including, but not limited to:
	</t>
  </si>
  <si>
    <t>The ability to run queries that extract full datasets by executing a list of specific numbers</t>
  </si>
  <si>
    <t>The ability to execute queries based on SMS sender ID</t>
  </si>
  <si>
    <t>Retrieving specific keywords based on user-defined parameters</t>
  </si>
  <si>
    <t>Particular filters (FAF filters)</t>
  </si>
  <si>
    <t>Based on IMSI search</t>
  </si>
  <si>
    <t>MO from alfa roamers</t>
  </si>
  <si>
    <t>MSISDN-IMSI-FTS search pack</t>
  </si>
  <si>
    <t>MT to alfa outbound roamers</t>
  </si>
  <si>
    <t>MT to roamers under alfa</t>
  </si>
  <si>
    <t>Silent and binary SMS on alfa network</t>
  </si>
  <si>
    <t>select *, i.e. all SMS that passed through our SMSC</t>
  </si>
  <si>
    <t>15.24</t>
  </si>
  <si>
    <t>15.25</t>
  </si>
  <si>
    <t>15.26</t>
  </si>
  <si>
    <t>15.27</t>
  </si>
  <si>
    <t>15.28</t>
  </si>
  <si>
    <t>15.29</t>
  </si>
  <si>
    <t>15.30</t>
  </si>
  <si>
    <t>The bidder should deploy two user interfaces: one for generating and viewing reports, and another for configuring the firewall and managing advanced rules.</t>
  </si>
  <si>
    <t>15.31</t>
  </si>
  <si>
    <t>The blocking rules on the SMSC firewall should be defined, with the ability to modify them through the firewall interface.</t>
  </si>
  <si>
    <t>15.32</t>
  </si>
  <si>
    <t xml:space="preserve">The blocking rule must be defined based on:
</t>
  </si>
  <si>
    <t>MSISDN sender/receiver (for all type of SMS traffic)</t>
  </si>
  <si>
    <t>IMSI (for all type of SMS traffic)</t>
  </si>
  <si>
    <t>List of MSISDN (for all type of SMS traffic)</t>
  </si>
  <si>
    <t>List of IMSI (for all type of SMS traffic)</t>
  </si>
  <si>
    <t>Originating GT</t>
  </si>
  <si>
    <t>15.33</t>
  </si>
  <si>
    <t>The SMSC firewall must be capable of dynamically rerouting traffic to ensure optimal performance, load distribution, and continuity of service in the event of failures or disruptions.</t>
  </si>
  <si>
    <t>15.34</t>
  </si>
  <si>
    <t>In the event of hardware or software failure within an SMSC node or communication path, the firewall must be capable of automatically redirecting traffic to backup systems, thereby ensuring uninterrupted service availability.</t>
  </si>
  <si>
    <t>15.35</t>
  </si>
  <si>
    <t>The firewall must provide an interface to monitor traffic patterns and enable the dynamic rerouting of traffic in response to suspicious activity, thereby mitigating potential security risks while ensuring the delivery of legitimate messages.</t>
  </si>
  <si>
    <t>15.36</t>
  </si>
  <si>
    <t>15.37</t>
  </si>
  <si>
    <t>15.38</t>
  </si>
  <si>
    <t>The firewall should include a function that allows rerouting or forwarding messages from a destination MSISDN or IMSI to another MSISDN or IMSI.</t>
  </si>
  <si>
    <t>15.39</t>
  </si>
  <si>
    <t>15.40</t>
  </si>
  <si>
    <t>The firewall should include a function that enables forwarding of messages containing a specific keywords to another MSISDN or IMSI.</t>
  </si>
  <si>
    <t>15.41</t>
  </si>
  <si>
    <t>15.42</t>
  </si>
  <si>
    <t>15.43</t>
  </si>
  <si>
    <t>15.44</t>
  </si>
  <si>
    <t>15.45</t>
  </si>
  <si>
    <t>15.46</t>
  </si>
  <si>
    <t>15.47</t>
  </si>
  <si>
    <t>15.48</t>
  </si>
  <si>
    <t>15.49</t>
  </si>
  <si>
    <t>15.50</t>
  </si>
  <si>
    <t>15.51</t>
  </si>
  <si>
    <t>The SMSC firewall and reporting system must be fully compatible with reading, writing, and executing various languages and characters, including Arabic.</t>
  </si>
  <si>
    <t>signature-based detection</t>
  </si>
  <si>
    <t>Must support:</t>
  </si>
  <si>
    <t>6.3.2.1</t>
  </si>
  <si>
    <t>6.3.2.2</t>
  </si>
  <si>
    <t>6.3.2.3</t>
  </si>
  <si>
    <t>per-country filtering</t>
  </si>
  <si>
    <t>per-network filtering</t>
  </si>
  <si>
    <t>per-prefix filtering</t>
  </si>
  <si>
    <t>behavior-based detection</t>
  </si>
  <si>
    <t>machine-learning-based detection.</t>
  </si>
  <si>
    <t>6.3.3.1</t>
  </si>
  <si>
    <t>6.3.3.2</t>
  </si>
  <si>
    <t>6.3.3.3</t>
  </si>
  <si>
    <t>The bidder shall provide the list of raw counters supported and delivered by the proposed solution along with all related info (e.g., description, type (peg, gauge, pdf, etc.), length (e.g., 32-bits, 64-bits),  indexing (indexing method if valid), etc. Related documentations shall be communicated</t>
  </si>
  <si>
    <t>Service Quality</t>
  </si>
  <si>
    <t>The Bidder shall provide the list of recommended KPIs,Key Performance Indicators,  used for monitoring, delivered with the solution and could be measured   by the system, along with their description, formulas and recommended thresholds. Related documentations shall be communicated</t>
  </si>
  <si>
    <t>The bidder shall provide a northbound interface where the supported performance counters and indicators can be transferred to external systems in near real time (e.g., every 15 min, hour, 6 hours)</t>
  </si>
  <si>
    <t>The bidder shall specify the format used for saving PM files and reports and provide sample files</t>
  </si>
  <si>
    <t>The system shall indicate,  describe, and support the integration of performance raw counters, Key Performance Indicators and PM files with external systems (e.g., existing PMS tool); the Bidder shall indicate the type of interfaces available for integration and support the integration process.</t>
  </si>
  <si>
    <t>The bidder shall specify the performance raw counters' refresh interval (e.g. 60 seconds)</t>
  </si>
  <si>
    <t xml:space="preserve">The Tendering Party shall provide a User Interface to create KPIs from Raw counters and build  automated reports for the major raw counters and KPIs that the proposed solution shall offer, highlighting the possibility of easy and user-friendly customization of those reports based on MIC1 requirements. </t>
  </si>
  <si>
    <t xml:space="preserve">The Tendering Party shall provide a solution for the Performance PM module that ensures the retention of hourly data for a minimum of three months and daily data for one year. Specifically, MIC1 must be capable of retrieving and generating reports based on hourly data for at least the past three months and daily data for up to one year backwards.    </t>
  </si>
  <si>
    <t>The Tendering Party shall include a list of predefined reports covering the major recommended KPIs and raw counters  that will be monitored for the implementation of the proposed solution</t>
  </si>
  <si>
    <t>7.1</t>
  </si>
  <si>
    <t>7.2</t>
  </si>
  <si>
    <t>7.3</t>
  </si>
  <si>
    <t>7.4</t>
  </si>
  <si>
    <t>7.5</t>
  </si>
  <si>
    <t>7.6</t>
  </si>
  <si>
    <t>7.7</t>
  </si>
  <si>
    <t>7.8</t>
  </si>
  <si>
    <t>7.9</t>
  </si>
  <si>
    <t>7.10</t>
  </si>
  <si>
    <t>7.11</t>
  </si>
  <si>
    <t>RFT/RFQ Scoring Sheet</t>
  </si>
  <si>
    <t>6.0</t>
  </si>
  <si>
    <r>
      <t xml:space="preserve">The bidder shall provide </t>
    </r>
    <r>
      <rPr>
        <b/>
        <sz val="10"/>
        <rFont val="Arial"/>
        <family val="2"/>
      </rPr>
      <t xml:space="preserve">technical and business trainings </t>
    </r>
    <r>
      <rPr>
        <sz val="10"/>
        <rFont val="Arial"/>
        <family val="2"/>
      </rPr>
      <t>for MIC1's engineers including:
1- Platform architecture, features, administration interface, monitoring, performance, integration, reporting GUI, Rules management and configuration interface, etc.
2- Hands-on sessions on deployed or simulated/test equipment before it is put in production use 
3- Training material, documentation, and software required for practical exercises.</t>
    </r>
  </si>
  <si>
    <t>The SMSC firewall must be capable of rerouting traffic based on, but not limited to, the following criteria:
• MSISDN (sender/receiver)
• List of MSISDNs (sender/receiver)
• IMSI (sender/receiver)
• List of IMSIs (sender/receiver)
• Keyword
• List of keywords</t>
  </si>
  <si>
    <t>The SMSC firewall must have the capability to forward specific SMS messages based on, but not limited to, the following criteria:
• MSISDN (sender/receiver)
• List of MSISDNs (sender/receiver)
• IMSI (sender/receiver)
• List of IMSIs (sender/receiver)
• Keyword
• List of keywords</t>
  </si>
  <si>
    <t>Live traffic monitoring on the SMSC firewall shall be supported using, but not limited to, the following parameters:
MSISDN (sender/receiver)
List of MSISDNs (sender/receiver)
IMSI (sender/receiver)
List of IMSIs (sender/receiver)
Keyword
List of keywords
Sender ID
List of Sender IDs</t>
  </si>
  <si>
    <t>The SMSC firewall reports must include the full SMS message content, irrespective of the language used. This requirement includes the accurate detection and extraction of messages written in Arabic</t>
  </si>
  <si>
    <t>Each feature and functionality mentioned in the proposal must be accompanied by a clear deployment description and complete supporting documentation to enable technical evaluation and verification.</t>
  </si>
  <si>
    <t>Firewall rules with a higher priority shall override and take precedence over any lower priority rules.</t>
  </si>
  <si>
    <t>The system shall enforce firewall rule prioritization such that, when a high priority rule is applicable to a given traffic flow, it is applied and supersedes all other lower priority rules.</t>
  </si>
  <si>
    <t>15.11.1</t>
  </si>
  <si>
    <t>15.11.2</t>
  </si>
  <si>
    <t>15.11.3</t>
  </si>
  <si>
    <t>15.11.4</t>
  </si>
  <si>
    <t>15.11.5</t>
  </si>
  <si>
    <t>15.11.6</t>
  </si>
  <si>
    <t>15.11.7</t>
  </si>
  <si>
    <t>15.11.8</t>
  </si>
  <si>
    <t>15.13.1</t>
  </si>
  <si>
    <t>15.13.2</t>
  </si>
  <si>
    <t>15.13.3</t>
  </si>
  <si>
    <t>15.13.4</t>
  </si>
  <si>
    <t>15.13.5</t>
  </si>
  <si>
    <t>15.13.6</t>
  </si>
  <si>
    <t>15.13.7</t>
  </si>
  <si>
    <t>15.13.8</t>
  </si>
  <si>
    <t>15.26.1</t>
  </si>
  <si>
    <t>15.26.2</t>
  </si>
  <si>
    <t>15.26.3</t>
  </si>
  <si>
    <t>15.26.4</t>
  </si>
  <si>
    <t>15.26.5</t>
  </si>
  <si>
    <t>15.26.6</t>
  </si>
  <si>
    <t>15.26.7</t>
  </si>
  <si>
    <t>15.26.8</t>
  </si>
  <si>
    <t>15.26.9</t>
  </si>
  <si>
    <t>15.26.10</t>
  </si>
  <si>
    <t>15.26.11</t>
  </si>
  <si>
    <t>15.34.1</t>
  </si>
  <si>
    <t>15.34.2</t>
  </si>
  <si>
    <t>15.34.3</t>
  </si>
  <si>
    <t>15.34.4</t>
  </si>
  <si>
    <t>15.34.5</t>
  </si>
  <si>
    <t>15.34.6</t>
  </si>
  <si>
    <t>The testing phase must incorporate tests based on real world scenarios.</t>
  </si>
  <si>
    <t>15.52</t>
  </si>
  <si>
    <t>15.53</t>
  </si>
  <si>
    <t>The SMSC firewall must support data retention of at least 5 years</t>
  </si>
  <si>
    <t>15.54</t>
  </si>
  <si>
    <t>The reporting tool shall be capable of extracting data covering a minimum historical period of 5 years.</t>
  </si>
  <si>
    <t>15.55</t>
  </si>
  <si>
    <t>2.0</t>
  </si>
  <si>
    <t>For each requirement under section 2 where the Bidder declares compliance, the Bidder must provide corresponding evidence and supporting documentation. Such evidence shall clearly reference the specific document, section, page, and paragraph demonstrating compliance.
Any requirement marked as compliant without adequate supporting evidence and clear references may be considered non-compliant at the discretion of MIC1.</t>
  </si>
  <si>
    <t>The bidder shall support each compliance response with clear explanations and comprehensive references to the supporting documents, including the relevant page and/or section number
Any requirement marked as compliant without adequate supporting evidence and clear references may be considered non-compliant at the discretion of MIC1.</t>
  </si>
  <si>
    <r>
      <t>For each scenario, the bidder shall support his explanation with technical details, detection mechanisms, and comprehensive document references (</t>
    </r>
    <r>
      <rPr>
        <i/>
        <sz val="10"/>
        <rFont val="Arial"/>
        <family val="2"/>
      </rPr>
      <t>page/section number)</t>
    </r>
    <r>
      <rPr>
        <sz val="10"/>
        <rFont val="Arial"/>
        <family val="2"/>
      </rPr>
      <t xml:space="preserve"> from the submitted documentation :
Any requirement marked as compliant without adequate supporting evidence and clear references may be considered non-compliant at the discretion of MIC1.</t>
    </r>
  </si>
  <si>
    <t>The bidder shall support each compliance response with clear explanations and comprehensive references to the supporting documents, including the relevant page and/or section number against each requirement
Any requirement marked as compliant without adequate supporting evidence and clear references may be considered non-compliant at the discretion of MIC1.</t>
  </si>
  <si>
    <t>STANDALONE SMS FW RFT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</si>
</sst>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yy;@"/>
    <numFmt numFmtId="165" formatCode="0.0"/>
  </numFmts>
  <fonts count="45">
    <font>
      <sz val="10"/>
      <name val="Arial"/>
    </font>
    <font>
      <sz val="11"/>
      <color theme="1"/>
      <name val="Calibri"/>
      <family val="2"/>
      <scheme val="minor"/>
    </font>
    <font>
      <sz val="10"/>
      <name val="Arial"/>
      <family val="2"/>
    </font>
    <font>
      <b/>
      <sz val="10"/>
      <name val="Arial"/>
      <family val="2"/>
    </font>
    <font>
      <sz val="12"/>
      <name val="FrutigerNext LT Regular"/>
      <family val="2"/>
    </font>
    <font>
      <sz val="8"/>
      <name val="Arial"/>
      <family val="2"/>
    </font>
    <font>
      <b/>
      <sz val="8"/>
      <color indexed="81"/>
      <name val="Tahoma"/>
      <family val="2"/>
    </font>
    <font>
      <b/>
      <sz val="12"/>
      <name val="Times New Roman"/>
      <family val="1"/>
    </font>
    <font>
      <b/>
      <sz val="18"/>
      <name val="Arial"/>
      <family val="2"/>
    </font>
    <font>
      <b/>
      <sz val="8"/>
      <name val="Arial"/>
      <family val="2"/>
    </font>
    <font>
      <b/>
      <i/>
      <sz val="10"/>
      <name val="Arial"/>
      <family val="2"/>
    </font>
    <font>
      <i/>
      <sz val="10"/>
      <name val="Arial"/>
      <family val="2"/>
    </font>
    <font>
      <sz val="10"/>
      <color theme="1"/>
      <name val="Arial"/>
      <family val="2"/>
    </font>
    <font>
      <b/>
      <sz val="11"/>
      <name val="Arial"/>
      <family val="2"/>
    </font>
    <font>
      <b/>
      <sz val="11"/>
      <color rgb="FF000000"/>
      <name val="Arial"/>
      <family val="2"/>
    </font>
    <font>
      <sz val="10"/>
      <color indexed="8"/>
      <name val="Arial"/>
      <family val="2"/>
    </font>
    <font>
      <b/>
      <sz val="10"/>
      <color indexed="8"/>
      <name val="Arial"/>
      <family val="2"/>
    </font>
    <font>
      <b/>
      <sz val="10.5"/>
      <name val="Arial"/>
      <family val="2"/>
    </font>
    <font>
      <b/>
      <sz val="10.5"/>
      <color rgb="FF000000"/>
      <name val="Arial"/>
      <family val="2"/>
    </font>
    <font>
      <b/>
      <sz val="10"/>
      <color rgb="FF000000"/>
      <name val="Arial"/>
      <family val="2"/>
    </font>
    <font>
      <sz val="10"/>
      <color rgb="FF000000"/>
      <name val="Arial"/>
      <family val="2"/>
    </font>
    <font>
      <b/>
      <sz val="10"/>
      <color theme="1"/>
      <name val="Arial"/>
      <family val="2"/>
    </font>
    <font>
      <sz val="10"/>
      <color rgb="FF000000"/>
      <name val="Times New Roman"/>
      <family val="1"/>
    </font>
    <font>
      <b/>
      <sz val="12"/>
      <color theme="0"/>
      <name val="Arial"/>
      <family val="2"/>
    </font>
    <font>
      <b/>
      <sz val="11"/>
      <color theme="1"/>
      <name val="Calibri"/>
      <family val="2"/>
      <scheme val="minor"/>
    </font>
    <font>
      <b/>
      <sz val="11"/>
      <color theme="1"/>
      <name val="Times New Roman"/>
      <family val="1"/>
    </font>
    <font>
      <sz val="11"/>
      <color theme="1"/>
      <name val="Times New Roman"/>
      <family val="1"/>
    </font>
    <font>
      <b/>
      <i/>
      <sz val="13.5"/>
      <color theme="1"/>
      <name val="Times New Roman"/>
      <family val="1"/>
    </font>
    <font>
      <sz val="10"/>
      <color rgb="FFFF0000"/>
      <name val="Arial"/>
      <family val="2"/>
    </font>
    <font>
      <i/>
      <sz val="10"/>
      <color rgb="FF000000"/>
      <name val="Arial"/>
      <family val="2"/>
    </font>
    <font>
      <b/>
      <sz val="11"/>
      <color theme="1"/>
      <name val="Arial"/>
      <family val="2"/>
    </font>
    <font>
      <i/>
      <sz val="11"/>
      <color theme="1"/>
      <name val="Arial"/>
      <family val="2"/>
    </font>
    <font>
      <i/>
      <sz val="10"/>
      <color theme="1"/>
      <name val="Arial"/>
      <family val="2"/>
    </font>
    <font>
      <b/>
      <i/>
      <sz val="10"/>
      <color theme="1"/>
      <name val="Arial"/>
      <family val="2"/>
    </font>
    <font>
      <sz val="10"/>
      <name val="Calibri"/>
      <family val="2"/>
      <scheme val="minor"/>
    </font>
    <font>
      <sz val="10"/>
      <color indexed="8"/>
      <name val="Calibri"/>
      <family val="2"/>
      <scheme val="minor"/>
    </font>
    <font>
      <i/>
      <sz val="10"/>
      <color rgb="FF000000"/>
      <name val="Calibri"/>
      <family val="2"/>
      <scheme val="minor"/>
    </font>
    <font>
      <b/>
      <sz val="10"/>
      <color rgb="FF000000"/>
      <name val="Calibri"/>
      <family val="2"/>
      <scheme val="minor"/>
    </font>
    <font>
      <sz val="10"/>
      <color rgb="FF000000"/>
      <name val="Calibri"/>
      <family val="2"/>
      <scheme val="minor"/>
    </font>
    <font>
      <b/>
      <sz val="10"/>
      <name val="Calibri"/>
      <family val="2"/>
      <scheme val="minor"/>
    </font>
    <font>
      <i/>
      <sz val="10"/>
      <color rgb="FFFF0000"/>
      <name val="Arial"/>
      <family val="2"/>
    </font>
    <font>
      <b/>
      <i/>
      <sz val="10.5"/>
      <color rgb="FFFF0000"/>
      <name val="Arial"/>
      <family val="2"/>
    </font>
    <font>
      <b/>
      <sz val="10.5"/>
      <color rgb="FFFF0000"/>
      <name val="Arial"/>
      <family val="2"/>
    </font>
    <font>
      <b/>
      <sz val="10"/>
      <color indexed="8"/>
      <name val="Amasis MT Pro Medium"/>
      <family val="1"/>
    </font>
    <font>
      <sz val="10"/>
      <color rgb="FFFF0000"/>
      <name val="Amasis MT Pro Medium"/>
      <family val="1"/>
    </font>
  </fonts>
  <fills count="1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26"/>
      </patternFill>
    </fill>
    <fill>
      <patternFill patternType="solid">
        <fgColor theme="0" tint="-4.9989318521683403E-2"/>
        <bgColor indexed="64"/>
      </patternFill>
    </fill>
    <fill>
      <patternFill patternType="solid">
        <fgColor rgb="FFFFFFFF"/>
        <bgColor indexed="64"/>
      </patternFill>
    </fill>
    <fill>
      <patternFill patternType="solid">
        <fgColor theme="0" tint="-0.499984740745262"/>
        <bgColor indexed="64"/>
      </patternFill>
    </fill>
    <fill>
      <patternFill patternType="solid">
        <fgColor theme="0" tint="-0.34998626667073579"/>
        <bgColor indexed="31"/>
      </patternFill>
    </fill>
    <fill>
      <patternFill patternType="solid">
        <fgColor theme="0" tint="-0.249977111117893"/>
        <bgColor indexed="31"/>
      </patternFill>
    </fill>
    <fill>
      <patternFill patternType="solid">
        <fgColor theme="0" tint="-0.249977111117893"/>
        <bgColor indexed="26"/>
      </patternFill>
    </fill>
    <fill>
      <patternFill patternType="solid">
        <fgColor theme="7" tint="0.59999389629810485"/>
        <bgColor indexed="64"/>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style="thin">
        <color indexed="8"/>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7030A0"/>
      </left>
      <right style="medium">
        <color rgb="FF7030A0"/>
      </right>
      <top style="medium">
        <color rgb="FF7030A0"/>
      </top>
      <bottom style="medium">
        <color rgb="FF7030A0"/>
      </bottom>
      <diagonal/>
    </border>
    <border>
      <left style="thick">
        <color rgb="FF7030A0"/>
      </left>
      <right style="thick">
        <color rgb="FF7030A0"/>
      </right>
      <top style="thick">
        <color rgb="FF7030A0"/>
      </top>
      <bottom style="thick">
        <color rgb="FF7030A0"/>
      </bottom>
      <diagonal/>
    </border>
    <border>
      <left style="thin">
        <color indexed="64"/>
      </left>
      <right style="thin">
        <color indexed="64"/>
      </right>
      <top style="medium">
        <color indexed="64"/>
      </top>
      <bottom style="thick">
        <color rgb="FF7030A0"/>
      </bottom>
      <diagonal/>
    </border>
    <border>
      <left/>
      <right/>
      <top/>
      <bottom style="thin">
        <color indexed="8"/>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64"/>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xf numFmtId="0" fontId="4" fillId="0" borderId="0">
      <alignment vertical="center"/>
    </xf>
    <xf numFmtId="0" fontId="2" fillId="0" borderId="0"/>
    <xf numFmtId="9" fontId="2" fillId="0" borderId="0" applyFont="0" applyFill="0" applyBorder="0" applyAlignment="0" applyProtection="0"/>
    <xf numFmtId="0" fontId="1" fillId="0" borderId="0"/>
    <xf numFmtId="0" fontId="2" fillId="0" borderId="0"/>
  </cellStyleXfs>
  <cellXfs count="349">
    <xf numFmtId="0" fontId="0" fillId="0" borderId="0" xfId="0"/>
    <xf numFmtId="0" fontId="2" fillId="0" borderId="1" xfId="1" applyFont="1" applyBorder="1" applyAlignment="1">
      <alignment vertical="center" wrapText="1"/>
    </xf>
    <xf numFmtId="0" fontId="0" fillId="0" borderId="1" xfId="0" applyBorder="1" applyAlignment="1">
      <alignment wrapText="1"/>
    </xf>
    <xf numFmtId="0" fontId="0" fillId="0" borderId="0" xfId="0" applyAlignment="1">
      <alignment wrapText="1"/>
    </xf>
    <xf numFmtId="0" fontId="3" fillId="0" borderId="0" xfId="0" applyFont="1" applyAlignment="1">
      <alignment wrapText="1"/>
    </xf>
    <xf numFmtId="0" fontId="3" fillId="0" borderId="0" xfId="0" applyFont="1"/>
    <xf numFmtId="0" fontId="3" fillId="0" borderId="1" xfId="1" applyFont="1" applyBorder="1" applyAlignment="1">
      <alignment vertical="center" wrapText="1"/>
    </xf>
    <xf numFmtId="0" fontId="2" fillId="0" borderId="1" xfId="0" applyFont="1" applyBorder="1" applyAlignment="1">
      <alignment wrapText="1"/>
    </xf>
    <xf numFmtId="0" fontId="2" fillId="0" borderId="0" xfId="0" applyFont="1" applyAlignment="1">
      <alignment wrapText="1"/>
    </xf>
    <xf numFmtId="0" fontId="3" fillId="3" borderId="1" xfId="0" applyFont="1" applyFill="1" applyBorder="1" applyAlignment="1">
      <alignment vertical="center" wrapText="1"/>
    </xf>
    <xf numFmtId="0" fontId="0" fillId="0" borderId="0" xfId="0" applyAlignment="1">
      <alignment vertical="center" wrapText="1"/>
    </xf>
    <xf numFmtId="0" fontId="7" fillId="0" borderId="0" xfId="0" applyFont="1" applyAlignment="1">
      <alignment wrapText="1"/>
    </xf>
    <xf numFmtId="0" fontId="8" fillId="0" borderId="0" xfId="0" applyFont="1" applyAlignment="1">
      <alignment horizontal="center" vertical="center" wrapText="1"/>
    </xf>
    <xf numFmtId="0" fontId="9" fillId="0" borderId="0" xfId="0" applyFont="1" applyAlignment="1">
      <alignment horizontal="left" wrapText="1"/>
    </xf>
    <xf numFmtId="164" fontId="5" fillId="0" borderId="0" xfId="0" applyNumberFormat="1" applyFont="1" applyAlignment="1">
      <alignment horizontal="left" wrapText="1"/>
    </xf>
    <xf numFmtId="0" fontId="5" fillId="0" borderId="1" xfId="0" applyFont="1" applyBorder="1" applyAlignment="1">
      <alignment horizontal="left" vertical="center" wrapText="1"/>
    </xf>
    <xf numFmtId="0" fontId="0" fillId="4" borderId="1" xfId="0" applyFill="1" applyBorder="1" applyAlignment="1">
      <alignment wrapText="1"/>
    </xf>
    <xf numFmtId="0" fontId="0" fillId="4" borderId="0" xfId="0" applyFill="1" applyAlignment="1">
      <alignment wrapText="1"/>
    </xf>
    <xf numFmtId="0" fontId="11" fillId="4" borderId="0" xfId="0" applyFont="1" applyFill="1" applyAlignment="1">
      <alignment vertical="top"/>
    </xf>
    <xf numFmtId="49" fontId="5" fillId="0" borderId="1" xfId="0" applyNumberFormat="1" applyFont="1" applyBorder="1" applyAlignment="1">
      <alignment horizontal="left" vertical="center" wrapText="1"/>
    </xf>
    <xf numFmtId="164" fontId="5" fillId="0" borderId="1" xfId="0" applyNumberFormat="1" applyFont="1" applyBorder="1" applyAlignment="1">
      <alignment horizontal="left" vertical="center" wrapText="1"/>
    </xf>
    <xf numFmtId="0" fontId="13" fillId="3" borderId="1" xfId="2" applyFont="1" applyFill="1" applyBorder="1" applyAlignment="1">
      <alignment horizontal="center" wrapText="1"/>
    </xf>
    <xf numFmtId="0" fontId="13" fillId="3" borderId="1" xfId="2" applyFont="1" applyFill="1" applyBorder="1" applyAlignment="1">
      <alignment horizontal="left" vertical="center"/>
    </xf>
    <xf numFmtId="0" fontId="3" fillId="3" borderId="1" xfId="2" applyFont="1" applyFill="1" applyBorder="1" applyAlignment="1">
      <alignment horizontal="center" vertical="center" wrapText="1"/>
    </xf>
    <xf numFmtId="0" fontId="3" fillId="0" borderId="1" xfId="2" applyFont="1" applyBorder="1" applyAlignment="1">
      <alignment horizontal="center" vertical="center" wrapText="1"/>
    </xf>
    <xf numFmtId="0" fontId="0" fillId="0" borderId="1" xfId="2" applyFont="1" applyBorder="1" applyAlignment="1">
      <alignment horizontal="center" vertical="center" wrapText="1"/>
    </xf>
    <xf numFmtId="0" fontId="2" fillId="0" borderId="1" xfId="2" applyBorder="1" applyAlignment="1">
      <alignment horizontal="center" vertical="center" wrapText="1"/>
    </xf>
    <xf numFmtId="0" fontId="2" fillId="0" borderId="1" xfId="2" applyBorder="1" applyAlignment="1">
      <alignment vertical="center" wrapText="1"/>
    </xf>
    <xf numFmtId="0" fontId="2" fillId="0" borderId="4" xfId="2" applyBorder="1" applyAlignment="1">
      <alignment vertical="center" wrapText="1"/>
    </xf>
    <xf numFmtId="49" fontId="3" fillId="0" borderId="1" xfId="1" applyNumberFormat="1" applyFont="1" applyBorder="1" applyAlignment="1">
      <alignment horizontal="center" vertical="center" wrapText="1"/>
    </xf>
    <xf numFmtId="49" fontId="3" fillId="0" borderId="8" xfId="1" applyNumberFormat="1" applyFont="1" applyBorder="1" applyAlignment="1">
      <alignment horizontal="center" vertical="center" wrapText="1"/>
    </xf>
    <xf numFmtId="0" fontId="2" fillId="0" borderId="9" xfId="1" applyFont="1" applyBorder="1" applyAlignment="1">
      <alignment vertical="center" wrapText="1"/>
    </xf>
    <xf numFmtId="0" fontId="2" fillId="0" borderId="0" xfId="2" applyAlignment="1">
      <alignment vertical="center" wrapText="1"/>
    </xf>
    <xf numFmtId="0" fontId="2" fillId="0" borderId="0" xfId="2" applyAlignment="1">
      <alignment wrapText="1"/>
    </xf>
    <xf numFmtId="0" fontId="3" fillId="3" borderId="1" xfId="2" applyFont="1" applyFill="1" applyBorder="1" applyAlignment="1">
      <alignment vertical="center" wrapText="1"/>
    </xf>
    <xf numFmtId="0" fontId="3" fillId="0" borderId="1" xfId="2" applyFont="1" applyBorder="1" applyAlignment="1">
      <alignment vertical="center" wrapText="1"/>
    </xf>
    <xf numFmtId="0" fontId="3" fillId="0" borderId="0" xfId="2" applyFont="1" applyAlignment="1">
      <alignment wrapText="1"/>
    </xf>
    <xf numFmtId="0" fontId="3" fillId="0" borderId="0" xfId="2" applyFont="1" applyAlignment="1">
      <alignment vertical="center" wrapText="1"/>
    </xf>
    <xf numFmtId="0" fontId="3" fillId="3" borderId="0" xfId="2" applyFont="1" applyFill="1" applyAlignment="1">
      <alignment horizontal="center" wrapText="1"/>
    </xf>
    <xf numFmtId="0" fontId="3" fillId="0" borderId="0" xfId="1" applyFont="1" applyAlignment="1">
      <alignment vertical="center" wrapText="1"/>
    </xf>
    <xf numFmtId="0" fontId="13" fillId="3" borderId="1" xfId="2" applyFont="1" applyFill="1" applyBorder="1" applyAlignment="1">
      <alignment horizontal="left" vertical="center" wrapText="1"/>
    </xf>
    <xf numFmtId="0" fontId="17" fillId="2" borderId="1" xfId="2" applyFont="1" applyFill="1" applyBorder="1" applyAlignment="1">
      <alignment horizontal="center" wrapText="1"/>
    </xf>
    <xf numFmtId="0" fontId="17" fillId="2" borderId="1" xfId="2" applyFont="1" applyFill="1" applyBorder="1" applyAlignment="1">
      <alignment horizontal="left" vertical="center" indent="1"/>
    </xf>
    <xf numFmtId="0" fontId="17" fillId="2" borderId="0" xfId="2" applyFont="1" applyFill="1" applyAlignment="1">
      <alignment horizontal="center" wrapText="1"/>
    </xf>
    <xf numFmtId="0" fontId="0" fillId="0" borderId="9" xfId="1" applyFont="1" applyBorder="1" applyAlignment="1">
      <alignment vertical="center" wrapText="1"/>
    </xf>
    <xf numFmtId="0" fontId="15" fillId="4" borderId="1" xfId="2" applyFont="1" applyFill="1" applyBorder="1" applyAlignment="1">
      <alignment horizontal="left" vertical="center" wrapText="1"/>
    </xf>
    <xf numFmtId="0" fontId="2" fillId="0" borderId="8" xfId="2" applyBorder="1" applyAlignment="1">
      <alignment horizontal="center" vertical="center" wrapText="1"/>
    </xf>
    <xf numFmtId="0" fontId="17" fillId="7" borderId="1" xfId="2" applyFont="1" applyFill="1" applyBorder="1" applyAlignment="1">
      <alignment horizontal="center" wrapText="1"/>
    </xf>
    <xf numFmtId="0" fontId="15" fillId="4" borderId="1" xfId="2" applyFont="1" applyFill="1" applyBorder="1" applyAlignment="1">
      <alignment horizontal="left" vertical="center" wrapText="1" indent="2"/>
    </xf>
    <xf numFmtId="49" fontId="3" fillId="0" borderId="23" xfId="1" applyNumberFormat="1" applyFont="1" applyBorder="1" applyAlignment="1">
      <alignment horizontal="center" vertical="center" wrapText="1"/>
    </xf>
    <xf numFmtId="0" fontId="2" fillId="0" borderId="1" xfId="0" applyFont="1" applyBorder="1" applyAlignment="1">
      <alignment horizontal="left" wrapText="1" indent="2"/>
    </xf>
    <xf numFmtId="0" fontId="17" fillId="2" borderId="1" xfId="2" applyFont="1" applyFill="1" applyBorder="1" applyAlignment="1">
      <alignment horizontal="center" vertical="center" wrapText="1"/>
    </xf>
    <xf numFmtId="0" fontId="17" fillId="2" borderId="4" xfId="2" applyFont="1" applyFill="1" applyBorder="1" applyAlignment="1">
      <alignment horizontal="center" wrapText="1"/>
    </xf>
    <xf numFmtId="165" fontId="17" fillId="2" borderId="1" xfId="2" applyNumberFormat="1" applyFont="1" applyFill="1" applyBorder="1" applyAlignment="1">
      <alignment horizontal="center" wrapText="1"/>
    </xf>
    <xf numFmtId="0" fontId="2" fillId="0" borderId="12" xfId="2" applyBorder="1" applyAlignment="1">
      <alignment vertical="center" wrapText="1"/>
    </xf>
    <xf numFmtId="0" fontId="3" fillId="0" borderId="12" xfId="2" applyFont="1" applyBorder="1" applyAlignment="1">
      <alignment horizontal="center" vertical="center" wrapText="1"/>
    </xf>
    <xf numFmtId="0" fontId="3" fillId="0" borderId="11" xfId="2" applyFont="1" applyBorder="1" applyAlignment="1">
      <alignment horizontal="center" vertical="center" wrapText="1"/>
    </xf>
    <xf numFmtId="0" fontId="2" fillId="0" borderId="11" xfId="2" applyBorder="1" applyAlignment="1">
      <alignment vertical="center" wrapText="1"/>
    </xf>
    <xf numFmtId="0" fontId="0" fillId="0" borderId="5" xfId="2" applyFont="1" applyBorder="1" applyAlignment="1">
      <alignment horizontal="center" vertical="center" wrapText="1"/>
    </xf>
    <xf numFmtId="0" fontId="0" fillId="0" borderId="1" xfId="2"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8" fillId="2" borderId="21" xfId="2" applyFont="1" applyFill="1" applyBorder="1" applyAlignment="1">
      <alignment horizontal="center" vertical="center"/>
    </xf>
    <xf numFmtId="4" fontId="17" fillId="2" borderId="1" xfId="2" applyNumberFormat="1" applyFont="1" applyFill="1" applyBorder="1" applyAlignment="1">
      <alignment horizontal="center" wrapText="1"/>
    </xf>
    <xf numFmtId="0" fontId="2" fillId="0" borderId="26" xfId="2" applyBorder="1" applyAlignment="1">
      <alignment horizontal="center" vertical="center" wrapText="1"/>
    </xf>
    <xf numFmtId="0" fontId="15" fillId="4" borderId="1" xfId="2" applyFont="1" applyFill="1" applyBorder="1" applyAlignment="1">
      <alignment horizontal="left" vertical="center" wrapText="1" indent="3"/>
    </xf>
    <xf numFmtId="0" fontId="2" fillId="0" borderId="0" xfId="2" applyAlignment="1">
      <alignment horizontal="center" vertical="center" wrapText="1"/>
    </xf>
    <xf numFmtId="0" fontId="2" fillId="0" borderId="9" xfId="2" applyBorder="1" applyAlignment="1">
      <alignment horizontal="center" vertical="center" wrapText="1"/>
    </xf>
    <xf numFmtId="0" fontId="2" fillId="0" borderId="23" xfId="2" applyBorder="1" applyAlignment="1">
      <alignment horizontal="center" vertical="center" wrapText="1"/>
    </xf>
    <xf numFmtId="0" fontId="19" fillId="2" borderId="20" xfId="2" applyFont="1" applyFill="1" applyBorder="1" applyAlignment="1">
      <alignment horizontal="center" vertical="center"/>
    </xf>
    <xf numFmtId="0" fontId="2" fillId="3"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0" borderId="1" xfId="0" applyFont="1" applyBorder="1" applyAlignment="1">
      <alignment horizontal="center" vertical="center"/>
    </xf>
    <xf numFmtId="0" fontId="15" fillId="0" borderId="1" xfId="2" applyFont="1" applyBorder="1" applyAlignment="1">
      <alignment horizontal="left" vertical="center" wrapText="1"/>
    </xf>
    <xf numFmtId="0" fontId="2" fillId="0" borderId="1" xfId="0" applyFont="1" applyBorder="1" applyAlignment="1">
      <alignment horizontal="left" wrapText="1"/>
    </xf>
    <xf numFmtId="0" fontId="3" fillId="0" borderId="31" xfId="1" applyFont="1" applyBorder="1" applyAlignment="1">
      <alignment vertical="center" wrapText="1"/>
    </xf>
    <xf numFmtId="0" fontId="2" fillId="0" borderId="33" xfId="2" applyBorder="1" applyAlignment="1">
      <alignment vertical="center" wrapText="1"/>
    </xf>
    <xf numFmtId="0" fontId="3" fillId="3" borderId="4" xfId="2" applyFont="1" applyFill="1" applyBorder="1" applyAlignment="1">
      <alignment horizontal="center" wrapText="1"/>
    </xf>
    <xf numFmtId="0" fontId="3" fillId="11" borderId="28" xfId="1" applyFont="1" applyFill="1" applyBorder="1" applyAlignment="1">
      <alignment horizontal="left" vertical="center" wrapText="1" indent="1"/>
    </xf>
    <xf numFmtId="0" fontId="3" fillId="11" borderId="29" xfId="1" applyFont="1" applyFill="1" applyBorder="1" applyAlignment="1">
      <alignment horizontal="left" vertical="center" wrapText="1" indent="1"/>
    </xf>
    <xf numFmtId="0" fontId="3" fillId="12" borderId="12" xfId="2" applyFont="1" applyFill="1" applyBorder="1" applyAlignment="1">
      <alignment horizontal="center" vertical="center" wrapText="1"/>
    </xf>
    <xf numFmtId="0" fontId="3" fillId="12" borderId="1" xfId="2" applyFont="1" applyFill="1" applyBorder="1" applyAlignment="1">
      <alignment horizontal="center" vertical="center" wrapText="1"/>
    </xf>
    <xf numFmtId="0" fontId="3" fillId="2" borderId="1" xfId="2" applyFont="1" applyFill="1" applyBorder="1" applyAlignment="1">
      <alignment horizontal="center" vertical="center" wrapText="1"/>
    </xf>
    <xf numFmtId="0" fontId="3" fillId="6" borderId="32" xfId="2" applyFont="1" applyFill="1" applyBorder="1" applyAlignment="1">
      <alignment horizontal="center" vertical="center" wrapText="1"/>
    </xf>
    <xf numFmtId="0" fontId="2" fillId="0" borderId="0" xfId="2" applyAlignment="1">
      <alignment vertical="center"/>
    </xf>
    <xf numFmtId="0" fontId="21" fillId="0" borderId="1" xfId="4" applyFont="1" applyBorder="1" applyAlignment="1">
      <alignment horizontal="left" vertical="center"/>
    </xf>
    <xf numFmtId="0" fontId="12" fillId="0" borderId="35" xfId="4" quotePrefix="1" applyFont="1" applyBorder="1" applyAlignment="1">
      <alignment horizontal="center" vertical="center"/>
    </xf>
    <xf numFmtId="0" fontId="12" fillId="0" borderId="35" xfId="4" applyFont="1" applyBorder="1" applyAlignment="1">
      <alignment horizontal="center" vertical="center"/>
    </xf>
    <xf numFmtId="165" fontId="12" fillId="2" borderId="35" xfId="4" applyNumberFormat="1" applyFont="1" applyFill="1" applyBorder="1" applyAlignment="1">
      <alignment horizontal="center" vertical="center"/>
    </xf>
    <xf numFmtId="165" fontId="12" fillId="2" borderId="36" xfId="4" applyNumberFormat="1" applyFont="1" applyFill="1" applyBorder="1" applyAlignment="1">
      <alignment horizontal="center" vertical="center"/>
    </xf>
    <xf numFmtId="0" fontId="12" fillId="0" borderId="12" xfId="4" applyFont="1" applyBorder="1" applyAlignment="1">
      <alignment horizontal="center" vertical="center"/>
    </xf>
    <xf numFmtId="0" fontId="12" fillId="0" borderId="1" xfId="4" applyFont="1" applyBorder="1" applyAlignment="1">
      <alignment horizontal="center" vertical="center"/>
    </xf>
    <xf numFmtId="0" fontId="12" fillId="0" borderId="32" xfId="4" applyFont="1" applyBorder="1" applyAlignment="1">
      <alignment horizontal="center" vertical="center"/>
    </xf>
    <xf numFmtId="0" fontId="3" fillId="5" borderId="40" xfId="0" applyFont="1" applyFill="1" applyBorder="1" applyAlignment="1">
      <alignment horizontal="center" vertical="center" wrapText="1"/>
    </xf>
    <xf numFmtId="0" fontId="3" fillId="5" borderId="42" xfId="0" applyFont="1" applyFill="1" applyBorder="1" applyAlignment="1">
      <alignment horizontal="center" vertical="center" wrapText="1"/>
    </xf>
    <xf numFmtId="0" fontId="21" fillId="0" borderId="32" xfId="4" applyFont="1" applyBorder="1" applyAlignment="1">
      <alignment horizontal="left" vertical="center"/>
    </xf>
    <xf numFmtId="0" fontId="13" fillId="3" borderId="34" xfId="2" applyFont="1" applyFill="1" applyBorder="1" applyAlignment="1">
      <alignment horizontal="center" wrapText="1"/>
    </xf>
    <xf numFmtId="0" fontId="21" fillId="0" borderId="35" xfId="4" applyFont="1" applyBorder="1" applyAlignment="1">
      <alignment horizontal="left" vertical="center"/>
    </xf>
    <xf numFmtId="0" fontId="13" fillId="3" borderId="29" xfId="2" applyFont="1" applyFill="1" applyBorder="1" applyAlignment="1">
      <alignment horizontal="center" wrapText="1"/>
    </xf>
    <xf numFmtId="0" fontId="13" fillId="3" borderId="30" xfId="2" applyFont="1" applyFill="1" applyBorder="1" applyAlignment="1">
      <alignment horizontal="center" wrapText="1"/>
    </xf>
    <xf numFmtId="0" fontId="3" fillId="5" borderId="43" xfId="0" applyFont="1" applyFill="1" applyBorder="1" applyAlignment="1">
      <alignment vertical="center" wrapText="1"/>
    </xf>
    <xf numFmtId="0" fontId="3" fillId="5" borderId="41" xfId="0" applyFont="1" applyFill="1" applyBorder="1" applyAlignment="1">
      <alignment vertical="center" wrapText="1"/>
    </xf>
    <xf numFmtId="0" fontId="3" fillId="5" borderId="44" xfId="0" applyFont="1" applyFill="1" applyBorder="1" applyAlignment="1">
      <alignment horizontal="center" vertical="center" wrapText="1"/>
    </xf>
    <xf numFmtId="0" fontId="3" fillId="5" borderId="41" xfId="0" applyFont="1" applyFill="1" applyBorder="1" applyAlignment="1">
      <alignment horizontal="center" vertical="center" wrapText="1"/>
    </xf>
    <xf numFmtId="0" fontId="3" fillId="5" borderId="45" xfId="0" applyFont="1" applyFill="1" applyBorder="1" applyAlignment="1">
      <alignment horizontal="center" vertical="center" wrapText="1"/>
    </xf>
    <xf numFmtId="165" fontId="12" fillId="2" borderId="3" xfId="4" applyNumberFormat="1" applyFont="1" applyFill="1" applyBorder="1" applyAlignment="1">
      <alignment horizontal="center" vertical="center"/>
    </xf>
    <xf numFmtId="165" fontId="12" fillId="2" borderId="2" xfId="4" applyNumberFormat="1" applyFont="1" applyFill="1" applyBorder="1" applyAlignment="1">
      <alignment horizontal="center" vertical="center"/>
    </xf>
    <xf numFmtId="165" fontId="12" fillId="2" borderId="48" xfId="4" applyNumberFormat="1" applyFont="1" applyFill="1" applyBorder="1" applyAlignment="1">
      <alignment horizontal="center" vertical="center"/>
    </xf>
    <xf numFmtId="165" fontId="3" fillId="0" borderId="47" xfId="0" applyNumberFormat="1" applyFont="1" applyBorder="1" applyAlignment="1">
      <alignment wrapText="1"/>
    </xf>
    <xf numFmtId="165" fontId="3" fillId="13" borderId="47" xfId="0" applyNumberFormat="1" applyFont="1" applyFill="1" applyBorder="1" applyAlignment="1">
      <alignment horizontal="center" vertical="center" wrapText="1"/>
    </xf>
    <xf numFmtId="0" fontId="12" fillId="13" borderId="46" xfId="4" applyFont="1" applyFill="1" applyBorder="1" applyAlignment="1">
      <alignment horizontal="center" vertical="center"/>
    </xf>
    <xf numFmtId="0" fontId="0" fillId="0" borderId="1"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2" xfId="1" applyFont="1" applyBorder="1" applyAlignment="1">
      <alignment vertical="center" wrapText="1"/>
    </xf>
    <xf numFmtId="0" fontId="2" fillId="0" borderId="7" xfId="2" applyBorder="1" applyAlignment="1">
      <alignment horizontal="center" vertical="center" wrapText="1"/>
    </xf>
    <xf numFmtId="0" fontId="2" fillId="0" borderId="1" xfId="2" applyBorder="1" applyAlignment="1">
      <alignment wrapText="1"/>
    </xf>
    <xf numFmtId="0" fontId="3" fillId="10" borderId="34" xfId="1" applyFont="1" applyFill="1" applyBorder="1" applyAlignment="1">
      <alignment horizontal="center" vertical="center" wrapText="1"/>
    </xf>
    <xf numFmtId="0" fontId="18" fillId="2" borderId="1" xfId="2" applyFont="1" applyFill="1" applyBorder="1" applyAlignment="1">
      <alignment vertical="center"/>
    </xf>
    <xf numFmtId="0" fontId="2" fillId="14" borderId="9" xfId="1" applyFont="1" applyFill="1" applyBorder="1" applyAlignment="1">
      <alignment vertical="center" wrapText="1"/>
    </xf>
    <xf numFmtId="0" fontId="13" fillId="2" borderId="1" xfId="2" applyFont="1" applyFill="1" applyBorder="1" applyAlignment="1">
      <alignment horizontal="center" wrapText="1"/>
    </xf>
    <xf numFmtId="0" fontId="13" fillId="2" borderId="1" xfId="2" applyFont="1" applyFill="1" applyBorder="1" applyAlignment="1">
      <alignment horizontal="left" vertical="center" wrapText="1"/>
    </xf>
    <xf numFmtId="0" fontId="3" fillId="2" borderId="0" xfId="2" applyFont="1" applyFill="1" applyAlignment="1">
      <alignment horizontal="center" wrapText="1"/>
    </xf>
    <xf numFmtId="0" fontId="2" fillId="0" borderId="7" xfId="1" applyFont="1" applyBorder="1" applyAlignment="1">
      <alignment vertical="center" wrapText="1"/>
    </xf>
    <xf numFmtId="0" fontId="3" fillId="0" borderId="24" xfId="1" applyFont="1" applyBorder="1" applyAlignment="1">
      <alignment vertical="center" wrapText="1"/>
    </xf>
    <xf numFmtId="0" fontId="3" fillId="0" borderId="4" xfId="1" applyFont="1" applyBorder="1" applyAlignment="1">
      <alignment vertical="center" wrapText="1"/>
    </xf>
    <xf numFmtId="0" fontId="3" fillId="0" borderId="10" xfId="1" applyFont="1" applyBorder="1" applyAlignment="1">
      <alignment vertical="center" wrapText="1"/>
    </xf>
    <xf numFmtId="0" fontId="3" fillId="0" borderId="15" xfId="1" applyFont="1" applyBorder="1" applyAlignment="1">
      <alignment vertical="center" wrapText="1"/>
    </xf>
    <xf numFmtId="0" fontId="2" fillId="0" borderId="7" xfId="2" applyBorder="1" applyAlignment="1">
      <alignment vertical="center" wrapText="1"/>
    </xf>
    <xf numFmtId="0" fontId="2" fillId="14" borderId="12" xfId="1" applyFont="1" applyFill="1" applyBorder="1" applyAlignment="1">
      <alignment vertical="center" wrapText="1"/>
    </xf>
    <xf numFmtId="0" fontId="15" fillId="0" borderId="8" xfId="2" applyFont="1" applyBorder="1" applyAlignment="1">
      <alignment horizontal="left" vertical="center" wrapText="1"/>
    </xf>
    <xf numFmtId="0" fontId="2" fillId="0" borderId="24" xfId="2" applyBorder="1" applyAlignment="1">
      <alignment vertical="center" wrapText="1"/>
    </xf>
    <xf numFmtId="0" fontId="15" fillId="0" borderId="8" xfId="1" applyFont="1" applyBorder="1" applyAlignment="1">
      <alignment horizontal="center" vertical="center" wrapText="1"/>
    </xf>
    <xf numFmtId="0" fontId="3" fillId="0" borderId="7" xfId="1" applyFont="1" applyBorder="1" applyAlignment="1">
      <alignment vertical="center" wrapText="1"/>
    </xf>
    <xf numFmtId="0" fontId="3" fillId="0" borderId="12" xfId="1" applyFont="1" applyBorder="1" applyAlignment="1">
      <alignment vertical="center" wrapText="1"/>
    </xf>
    <xf numFmtId="0" fontId="2" fillId="0" borderId="24" xfId="2" applyBorder="1" applyAlignment="1">
      <alignment horizontal="center" vertical="center" wrapText="1"/>
    </xf>
    <xf numFmtId="0" fontId="2" fillId="0" borderId="49" xfId="2" applyBorder="1" applyAlignment="1">
      <alignment vertical="center" wrapText="1"/>
    </xf>
    <xf numFmtId="0" fontId="17" fillId="7" borderId="1" xfId="2" applyFont="1" applyFill="1" applyBorder="1" applyAlignment="1">
      <alignment horizontal="left" vertical="center" indent="1"/>
    </xf>
    <xf numFmtId="0" fontId="15" fillId="0" borderId="23" xfId="1" applyFont="1" applyBorder="1" applyAlignment="1">
      <alignment horizontal="center" vertical="center" wrapText="1"/>
    </xf>
    <xf numFmtId="0" fontId="2" fillId="0" borderId="25" xfId="2" applyBorder="1" applyAlignment="1">
      <alignment vertical="center" wrapText="1"/>
    </xf>
    <xf numFmtId="0" fontId="2" fillId="0" borderId="10" xfId="2" applyBorder="1" applyAlignment="1">
      <alignment vertical="center" wrapText="1"/>
    </xf>
    <xf numFmtId="0" fontId="15" fillId="0" borderId="9" xfId="1" applyFont="1" applyBorder="1" applyAlignment="1">
      <alignment horizontal="center" vertical="center" wrapText="1"/>
    </xf>
    <xf numFmtId="0" fontId="15" fillId="0" borderId="24" xfId="2" applyFont="1" applyBorder="1" applyAlignment="1">
      <alignment horizontal="left" vertical="center" wrapText="1"/>
    </xf>
    <xf numFmtId="0" fontId="2" fillId="0" borderId="0" xfId="0" applyFont="1"/>
    <xf numFmtId="49" fontId="3" fillId="0" borderId="0" xfId="1" applyNumberFormat="1" applyFont="1" applyAlignment="1">
      <alignment horizontal="center" vertical="center" wrapText="1"/>
    </xf>
    <xf numFmtId="0" fontId="15" fillId="0" borderId="0" xfId="2" applyFont="1" applyAlignment="1">
      <alignment horizontal="left" vertical="center" wrapText="1"/>
    </xf>
    <xf numFmtId="0" fontId="15" fillId="0" borderId="50" xfId="1" applyFont="1" applyBorder="1" applyAlignment="1">
      <alignment horizontal="center" vertical="center" wrapText="1"/>
    </xf>
    <xf numFmtId="0" fontId="2" fillId="0" borderId="51" xfId="2" applyBorder="1" applyAlignment="1">
      <alignment vertical="center" wrapText="1"/>
    </xf>
    <xf numFmtId="0" fontId="15" fillId="0" borderId="8" xfId="2" applyFont="1" applyBorder="1" applyAlignment="1">
      <alignment horizontal="left" vertical="center" wrapText="1" indent="1"/>
    </xf>
    <xf numFmtId="0" fontId="15" fillId="4" borderId="8" xfId="2" applyFont="1" applyFill="1" applyBorder="1" applyAlignment="1">
      <alignment horizontal="left" vertical="center" wrapText="1" indent="1"/>
    </xf>
    <xf numFmtId="0" fontId="15" fillId="4" borderId="8" xfId="1" applyFont="1" applyFill="1" applyBorder="1" applyAlignment="1">
      <alignment horizontal="center" vertical="center" wrapText="1"/>
    </xf>
    <xf numFmtId="0" fontId="2" fillId="4" borderId="24" xfId="2" applyFill="1" applyBorder="1" applyAlignment="1">
      <alignment vertical="center" wrapText="1"/>
    </xf>
    <xf numFmtId="0" fontId="2" fillId="4" borderId="1" xfId="2" applyFill="1" applyBorder="1" applyAlignment="1">
      <alignment vertical="center" wrapText="1"/>
    </xf>
    <xf numFmtId="0" fontId="15" fillId="4" borderId="23" xfId="1" applyFont="1" applyFill="1" applyBorder="1" applyAlignment="1">
      <alignment horizontal="center" vertical="center" wrapText="1"/>
    </xf>
    <xf numFmtId="0" fontId="2" fillId="4" borderId="25" xfId="2" applyFill="1" applyBorder="1" applyAlignment="1">
      <alignment vertical="center" wrapText="1"/>
    </xf>
    <xf numFmtId="49" fontId="3" fillId="4" borderId="8" xfId="1" applyNumberFormat="1" applyFont="1" applyFill="1" applyBorder="1" applyAlignment="1">
      <alignment horizontal="center" vertical="center" wrapText="1"/>
    </xf>
    <xf numFmtId="0" fontId="15" fillId="4" borderId="24" xfId="2" applyFont="1" applyFill="1" applyBorder="1" applyAlignment="1">
      <alignment horizontal="left" vertical="center" wrapText="1"/>
    </xf>
    <xf numFmtId="0" fontId="15" fillId="4" borderId="24" xfId="2" applyFont="1" applyFill="1" applyBorder="1" applyAlignment="1">
      <alignment horizontal="left" vertical="center" wrapText="1" indent="1"/>
    </xf>
    <xf numFmtId="0" fontId="15" fillId="4" borderId="8" xfId="2" applyFont="1" applyFill="1" applyBorder="1" applyAlignment="1">
      <alignment horizontal="left" vertical="center" wrapText="1" indent="2"/>
    </xf>
    <xf numFmtId="0" fontId="17" fillId="4" borderId="1" xfId="2" applyFont="1" applyFill="1" applyBorder="1" applyAlignment="1">
      <alignment horizontal="center" wrapText="1"/>
    </xf>
    <xf numFmtId="0" fontId="18" fillId="4" borderId="4" xfId="2" applyFont="1" applyFill="1" applyBorder="1" applyAlignment="1">
      <alignment horizontal="center" vertical="center"/>
    </xf>
    <xf numFmtId="49" fontId="3" fillId="4" borderId="1" xfId="1" applyNumberFormat="1" applyFont="1" applyFill="1" applyBorder="1" applyAlignment="1">
      <alignment horizontal="center" vertical="center" wrapText="1"/>
    </xf>
    <xf numFmtId="0" fontId="2" fillId="0" borderId="1" xfId="0" applyFont="1" applyBorder="1" applyAlignment="1">
      <alignment horizontal="left" indent="1"/>
    </xf>
    <xf numFmtId="0" fontId="2" fillId="0" borderId="1" xfId="0" applyFont="1" applyBorder="1" applyAlignment="1">
      <alignment horizontal="left" vertical="center" indent="2"/>
    </xf>
    <xf numFmtId="0" fontId="15" fillId="4" borderId="1" xfId="1" applyFont="1" applyFill="1" applyBorder="1" applyAlignment="1">
      <alignment horizontal="center" vertical="center" wrapText="1"/>
    </xf>
    <xf numFmtId="0" fontId="2" fillId="4" borderId="4" xfId="2" applyFill="1" applyBorder="1" applyAlignment="1">
      <alignment vertical="center" wrapText="1"/>
    </xf>
    <xf numFmtId="0" fontId="18" fillId="4" borderId="1" xfId="2" applyFont="1" applyFill="1" applyBorder="1" applyAlignment="1">
      <alignment horizontal="center" vertical="center"/>
    </xf>
    <xf numFmtId="0" fontId="15" fillId="0" borderId="8" xfId="2" applyFont="1" applyBorder="1" applyAlignment="1">
      <alignment horizontal="left" vertical="center" wrapText="1" indent="2"/>
    </xf>
    <xf numFmtId="0" fontId="15" fillId="0" borderId="23" xfId="2" applyFont="1" applyBorder="1" applyAlignment="1">
      <alignment horizontal="left" vertical="center" wrapText="1" indent="2"/>
    </xf>
    <xf numFmtId="0" fontId="15" fillId="0" borderId="1" xfId="2" applyFont="1" applyBorder="1" applyAlignment="1">
      <alignment horizontal="left" vertical="center" wrapText="1" indent="2"/>
    </xf>
    <xf numFmtId="0" fontId="15" fillId="0" borderId="0" xfId="2" applyFont="1" applyAlignment="1">
      <alignment horizontal="left" vertical="center" wrapText="1" indent="2"/>
    </xf>
    <xf numFmtId="0" fontId="15" fillId="0" borderId="8" xfId="2" applyFont="1" applyBorder="1" applyAlignment="1">
      <alignment horizontal="left" vertical="center" wrapText="1" indent="4"/>
    </xf>
    <xf numFmtId="0" fontId="2" fillId="0" borderId="24" xfId="2" applyBorder="1" applyAlignment="1">
      <alignment horizontal="left" vertical="center" wrapText="1" indent="2"/>
    </xf>
    <xf numFmtId="0" fontId="2" fillId="0" borderId="1" xfId="2" applyBorder="1" applyAlignment="1">
      <alignment horizontal="left" vertical="center" wrapText="1" indent="2"/>
    </xf>
    <xf numFmtId="0" fontId="0" fillId="0" borderId="4" xfId="0" applyBorder="1" applyAlignment="1">
      <alignment wrapText="1"/>
    </xf>
    <xf numFmtId="0" fontId="20" fillId="0" borderId="1" xfId="0" applyFont="1" applyBorder="1" applyAlignment="1">
      <alignment horizontal="left" wrapText="1"/>
    </xf>
    <xf numFmtId="0" fontId="12" fillId="0" borderId="1" xfId="0" applyFont="1" applyBorder="1" applyAlignment="1">
      <alignment horizontal="left" wrapText="1"/>
    </xf>
    <xf numFmtId="0" fontId="17" fillId="7" borderId="1" xfId="2" applyFont="1" applyFill="1" applyBorder="1" applyAlignment="1">
      <alignment horizontal="center" vertical="center"/>
    </xf>
    <xf numFmtId="0" fontId="17" fillId="7" borderId="4" xfId="2" applyFont="1" applyFill="1" applyBorder="1" applyAlignment="1">
      <alignment horizontal="center" vertical="center"/>
    </xf>
    <xf numFmtId="0" fontId="17" fillId="7" borderId="6" xfId="2" applyFont="1" applyFill="1" applyBorder="1" applyAlignment="1">
      <alignment horizontal="center" vertical="center"/>
    </xf>
    <xf numFmtId="0" fontId="17" fillId="7" borderId="5" xfId="2" applyFont="1" applyFill="1" applyBorder="1" applyAlignment="1">
      <alignment horizontal="center" vertical="center"/>
    </xf>
    <xf numFmtId="0" fontId="26" fillId="0" borderId="1" xfId="0" applyFont="1" applyBorder="1" applyAlignment="1">
      <alignment wrapText="1"/>
    </xf>
    <xf numFmtId="0" fontId="0" fillId="0" borderId="20" xfId="0" applyBorder="1" applyAlignment="1">
      <alignment wrapText="1"/>
    </xf>
    <xf numFmtId="0" fontId="3" fillId="0" borderId="0" xfId="2" applyFont="1" applyAlignment="1">
      <alignment horizontal="center" wrapText="1"/>
    </xf>
    <xf numFmtId="0" fontId="2" fillId="0" borderId="1" xfId="5" applyBorder="1" applyAlignment="1">
      <alignment horizontal="center" vertical="center" wrapText="1"/>
    </xf>
    <xf numFmtId="0" fontId="0" fillId="0" borderId="1" xfId="5" applyFont="1" applyBorder="1" applyAlignment="1">
      <alignment vertical="center" wrapText="1"/>
    </xf>
    <xf numFmtId="0" fontId="3" fillId="0" borderId="1" xfId="2" applyFont="1" applyBorder="1" applyAlignment="1">
      <alignment horizontal="center" vertical="center"/>
    </xf>
    <xf numFmtId="0" fontId="15" fillId="4" borderId="1" xfId="5" applyFont="1" applyFill="1" applyBorder="1" applyAlignment="1">
      <alignment horizontal="left" vertical="center" wrapText="1" indent="2"/>
    </xf>
    <xf numFmtId="0" fontId="15" fillId="0" borderId="1" xfId="5" applyFont="1" applyBorder="1" applyAlignment="1">
      <alignment horizontal="left" vertical="center" wrapText="1" indent="1"/>
    </xf>
    <xf numFmtId="0" fontId="3" fillId="0" borderId="1" xfId="2" applyFont="1" applyBorder="1" applyAlignment="1">
      <alignment horizontal="center" wrapText="1"/>
    </xf>
    <xf numFmtId="2" fontId="17" fillId="2" borderId="1" xfId="2" applyNumberFormat="1" applyFont="1" applyFill="1" applyBorder="1" applyAlignment="1">
      <alignment horizontal="center" wrapText="1"/>
    </xf>
    <xf numFmtId="165" fontId="21" fillId="2" borderId="1" xfId="4" applyNumberFormat="1" applyFont="1" applyFill="1" applyBorder="1" applyAlignment="1">
      <alignment horizontal="center" vertical="center"/>
    </xf>
    <xf numFmtId="0" fontId="2" fillId="0" borderId="5" xfId="2" applyBorder="1" applyAlignment="1">
      <alignment horizontal="center" vertical="center" wrapText="1"/>
    </xf>
    <xf numFmtId="0" fontId="18" fillId="2" borderId="1" xfId="2" applyFont="1" applyFill="1" applyBorder="1" applyAlignment="1">
      <alignment horizontal="center" vertical="center"/>
    </xf>
    <xf numFmtId="0" fontId="2" fillId="0" borderId="12" xfId="2" applyBorder="1" applyAlignment="1">
      <alignment horizontal="center" vertical="center" wrapText="1"/>
    </xf>
    <xf numFmtId="0" fontId="13" fillId="3" borderId="12" xfId="2" applyFont="1" applyFill="1" applyBorder="1" applyAlignment="1">
      <alignment horizontal="left" vertical="center" wrapText="1"/>
    </xf>
    <xf numFmtId="0" fontId="20" fillId="0" borderId="1" xfId="0" applyFont="1" applyBorder="1" applyAlignment="1">
      <alignment vertical="center" wrapText="1"/>
    </xf>
    <xf numFmtId="0" fontId="17" fillId="0" borderId="0" xfId="2" applyFont="1" applyAlignment="1">
      <alignment horizontal="center" wrapText="1"/>
    </xf>
    <xf numFmtId="0" fontId="12" fillId="4" borderId="1" xfId="5" applyFont="1" applyFill="1" applyBorder="1" applyAlignment="1">
      <alignment horizontal="left" vertical="center" wrapText="1" indent="1"/>
    </xf>
    <xf numFmtId="0" fontId="15" fillId="4" borderId="1" xfId="5" applyFont="1" applyFill="1" applyBorder="1" applyAlignment="1">
      <alignment horizontal="left" vertical="center" wrapText="1" indent="1"/>
    </xf>
    <xf numFmtId="0" fontId="20" fillId="0" borderId="1" xfId="5" applyFont="1" applyBorder="1" applyAlignment="1">
      <alignment horizontal="left" vertical="center" wrapText="1" indent="2"/>
    </xf>
    <xf numFmtId="0" fontId="15" fillId="4" borderId="1" xfId="5" applyFont="1" applyFill="1" applyBorder="1" applyAlignment="1">
      <alignment horizontal="left" vertical="center" wrapText="1" indent="3"/>
    </xf>
    <xf numFmtId="0" fontId="2" fillId="0" borderId="1" xfId="2" applyBorder="1" applyAlignment="1">
      <alignment horizontal="left" wrapText="1" indent="1"/>
    </xf>
    <xf numFmtId="0" fontId="12" fillId="0" borderId="1" xfId="5" applyFont="1" applyBorder="1" applyAlignment="1">
      <alignment horizontal="left" vertical="center" wrapText="1" indent="1"/>
    </xf>
    <xf numFmtId="0" fontId="2" fillId="0" borderId="20" xfId="5" applyBorder="1" applyAlignment="1">
      <alignment horizontal="center" vertical="center" wrapText="1"/>
    </xf>
    <xf numFmtId="0" fontId="12" fillId="4" borderId="1" xfId="5" applyFont="1" applyFill="1" applyBorder="1" applyAlignment="1">
      <alignment horizontal="left" vertical="center" wrapText="1" indent="2"/>
    </xf>
    <xf numFmtId="0" fontId="0" fillId="0" borderId="1" xfId="2" applyFont="1" applyBorder="1" applyAlignment="1">
      <alignment horizontal="left" wrapText="1" indent="1"/>
    </xf>
    <xf numFmtId="0" fontId="35" fillId="4" borderId="1" xfId="5" applyFont="1" applyFill="1" applyBorder="1" applyAlignment="1">
      <alignment horizontal="left" vertical="center" wrapText="1" indent="2"/>
    </xf>
    <xf numFmtId="0" fontId="0" fillId="0" borderId="0" xfId="0" applyAlignment="1">
      <alignment horizontal="left" wrapText="1" indent="1"/>
    </xf>
    <xf numFmtId="0" fontId="38" fillId="4" borderId="1" xfId="5" applyFont="1" applyFill="1" applyBorder="1" applyAlignment="1">
      <alignment horizontal="left" vertical="center" wrapText="1" indent="2"/>
    </xf>
    <xf numFmtId="0" fontId="34" fillId="0" borderId="5" xfId="2" applyFont="1" applyBorder="1" applyAlignment="1">
      <alignment horizontal="left" wrapText="1" indent="1"/>
    </xf>
    <xf numFmtId="0" fontId="2" fillId="0" borderId="5" xfId="2" applyBorder="1" applyAlignment="1">
      <alignment horizontal="left" wrapText="1" indent="1"/>
    </xf>
    <xf numFmtId="0" fontId="3" fillId="0" borderId="5" xfId="2" applyFont="1" applyBorder="1" applyAlignment="1">
      <alignment horizontal="left" wrapText="1" indent="1"/>
    </xf>
    <xf numFmtId="0" fontId="2" fillId="0" borderId="5" xfId="2" applyBorder="1" applyAlignment="1">
      <alignment horizontal="left" wrapText="1" indent="2"/>
    </xf>
    <xf numFmtId="0" fontId="3" fillId="0" borderId="5" xfId="2" applyFont="1" applyBorder="1" applyAlignment="1">
      <alignment horizontal="left" wrapText="1" indent="2"/>
    </xf>
    <xf numFmtId="2" fontId="17" fillId="7" borderId="1" xfId="2" applyNumberFormat="1" applyFont="1" applyFill="1" applyBorder="1" applyAlignment="1">
      <alignment horizontal="center" wrapText="1"/>
    </xf>
    <xf numFmtId="0" fontId="2" fillId="0" borderId="5" xfId="2" applyBorder="1" applyAlignment="1">
      <alignment horizontal="left" vertical="center" wrapText="1" indent="1"/>
    </xf>
    <xf numFmtId="0" fontId="2" fillId="0" borderId="5" xfId="2" applyBorder="1" applyAlignment="1">
      <alignment horizontal="left" wrapText="1" indent="3"/>
    </xf>
    <xf numFmtId="0" fontId="3" fillId="0" borderId="1" xfId="5" applyFont="1" applyBorder="1" applyAlignment="1">
      <alignment horizontal="center" vertical="center" wrapText="1"/>
    </xf>
    <xf numFmtId="0" fontId="3" fillId="0" borderId="1" xfId="2" applyFont="1" applyBorder="1" applyAlignment="1">
      <alignment vertical="center"/>
    </xf>
    <xf numFmtId="0" fontId="3" fillId="0" borderId="1" xfId="2" applyFont="1" applyBorder="1" applyAlignment="1">
      <alignment wrapText="1"/>
    </xf>
    <xf numFmtId="0" fontId="3" fillId="0" borderId="12" xfId="5" applyFont="1" applyBorder="1" applyAlignment="1">
      <alignment horizontal="center" vertical="center" wrapText="1"/>
    </xf>
    <xf numFmtId="0" fontId="0" fillId="0" borderId="1" xfId="0" applyBorder="1"/>
    <xf numFmtId="0" fontId="17" fillId="4" borderId="1" xfId="2" applyFont="1" applyFill="1" applyBorder="1" applyAlignment="1">
      <alignment vertical="center" wrapText="1"/>
    </xf>
    <xf numFmtId="0" fontId="17" fillId="4" borderId="0" xfId="2" applyFont="1" applyFill="1" applyAlignment="1">
      <alignment horizontal="center" wrapText="1"/>
    </xf>
    <xf numFmtId="0" fontId="0" fillId="0" borderId="1" xfId="0" applyBorder="1" applyAlignment="1">
      <alignment horizontal="left" wrapText="1" indent="1"/>
    </xf>
    <xf numFmtId="0" fontId="0" fillId="4" borderId="1" xfId="2" applyFont="1" applyFill="1" applyBorder="1" applyAlignment="1">
      <alignment vertical="center" wrapText="1"/>
    </xf>
    <xf numFmtId="0" fontId="2" fillId="4" borderId="0" xfId="2" applyFill="1" applyAlignment="1">
      <alignment vertical="center" wrapText="1"/>
    </xf>
    <xf numFmtId="0" fontId="17" fillId="4" borderId="1" xfId="2"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0" xfId="2" applyBorder="1" applyAlignment="1">
      <alignment horizontal="center" vertical="center" wrapText="1"/>
    </xf>
    <xf numFmtId="0" fontId="43" fillId="0" borderId="1" xfId="5" applyFont="1" applyBorder="1" applyAlignment="1">
      <alignment horizontal="center" vertical="center" wrapText="1"/>
    </xf>
    <xf numFmtId="0" fontId="44" fillId="0" borderId="1" xfId="5" applyFont="1" applyBorder="1" applyAlignment="1">
      <alignment horizontal="left" vertical="center" wrapText="1" indent="1"/>
    </xf>
    <xf numFmtId="0" fontId="3" fillId="0" borderId="0" xfId="0" applyFont="1" applyAlignment="1">
      <alignment horizontal="left" vertical="top" wrapText="1"/>
    </xf>
    <xf numFmtId="0" fontId="7" fillId="0" borderId="1" xfId="0" applyFont="1" applyBorder="1" applyAlignment="1">
      <alignment wrapText="1"/>
    </xf>
    <xf numFmtId="0" fontId="8"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4" borderId="0" xfId="0" applyFont="1" applyFill="1" applyAlignment="1">
      <alignment horizontal="left" vertical="center" wrapText="1"/>
    </xf>
    <xf numFmtId="0" fontId="5" fillId="0" borderId="1" xfId="0" applyFont="1" applyBorder="1" applyAlignment="1">
      <alignment horizontal="left" wrapText="1"/>
    </xf>
    <xf numFmtId="0" fontId="5" fillId="0" borderId="1" xfId="0" applyFont="1" applyBorder="1" applyAlignment="1">
      <alignment horizontal="left"/>
    </xf>
    <xf numFmtId="49" fontId="5" fillId="0" borderId="4" xfId="0" applyNumberFormat="1" applyFont="1" applyBorder="1" applyAlignment="1">
      <alignment horizontal="left" vertical="center" wrapText="1"/>
    </xf>
    <xf numFmtId="49" fontId="5" fillId="0" borderId="5" xfId="0" applyNumberFormat="1" applyFont="1" applyBorder="1" applyAlignment="1">
      <alignment horizontal="left" vertical="center" wrapText="1"/>
    </xf>
    <xf numFmtId="0" fontId="9" fillId="0" borderId="1" xfId="0" applyFont="1" applyBorder="1" applyAlignment="1">
      <alignment horizontal="left" wrapText="1"/>
    </xf>
    <xf numFmtId="164" fontId="5" fillId="0" borderId="4" xfId="0" applyNumberFormat="1" applyFont="1" applyBorder="1" applyAlignment="1">
      <alignment horizontal="left" vertical="center" wrapText="1"/>
    </xf>
    <xf numFmtId="164" fontId="5" fillId="0" borderId="5" xfId="0" applyNumberFormat="1" applyFont="1" applyBorder="1" applyAlignment="1">
      <alignment horizontal="left" vertical="center" wrapText="1"/>
    </xf>
    <xf numFmtId="0" fontId="17" fillId="2" borderId="1" xfId="2" applyFont="1" applyFill="1" applyBorder="1" applyAlignment="1">
      <alignment horizontal="center" vertical="center" wrapText="1"/>
    </xf>
    <xf numFmtId="0" fontId="23" fillId="9" borderId="13" xfId="2" applyFont="1" applyFill="1" applyBorder="1" applyAlignment="1">
      <alignment horizontal="center" vertical="center" wrapText="1"/>
    </xf>
    <xf numFmtId="0" fontId="23" fillId="9" borderId="14" xfId="2" applyFont="1" applyFill="1" applyBorder="1" applyAlignment="1">
      <alignment horizontal="center" vertical="center" wrapText="1"/>
    </xf>
    <xf numFmtId="0" fontId="23" fillId="9" borderId="27" xfId="2" applyFont="1" applyFill="1" applyBorder="1" applyAlignment="1">
      <alignment horizontal="center" vertical="center" wrapText="1"/>
    </xf>
    <xf numFmtId="0" fontId="3" fillId="10" borderId="61" xfId="1" applyFont="1" applyFill="1" applyBorder="1" applyAlignment="1">
      <alignment horizontal="center" vertical="center" wrapText="1"/>
    </xf>
    <xf numFmtId="0" fontId="3" fillId="10" borderId="62" xfId="1" applyFont="1" applyFill="1" applyBorder="1" applyAlignment="1">
      <alignment horizontal="center" vertical="center" wrapText="1"/>
    </xf>
    <xf numFmtId="0" fontId="3" fillId="10" borderId="63" xfId="1" applyFont="1" applyFill="1" applyBorder="1" applyAlignment="1">
      <alignment horizontal="center" vertical="center" wrapText="1"/>
    </xf>
    <xf numFmtId="0" fontId="3" fillId="10" borderId="34" xfId="1" applyFont="1" applyFill="1" applyBorder="1" applyAlignment="1">
      <alignment horizontal="center" vertical="center" wrapText="1"/>
    </xf>
    <xf numFmtId="0" fontId="3" fillId="10" borderId="35" xfId="1" applyFont="1" applyFill="1" applyBorder="1" applyAlignment="1">
      <alignment horizontal="center" vertical="center" wrapText="1"/>
    </xf>
    <xf numFmtId="0" fontId="3" fillId="10" borderId="36" xfId="1" applyFont="1" applyFill="1" applyBorder="1" applyAlignment="1">
      <alignment horizontal="center" vertical="center" wrapText="1"/>
    </xf>
    <xf numFmtId="0" fontId="14" fillId="3" borderId="4" xfId="2" applyFont="1" applyFill="1" applyBorder="1" applyAlignment="1">
      <alignment horizontal="center" vertical="center"/>
    </xf>
    <xf numFmtId="0" fontId="14" fillId="3" borderId="6" xfId="2" applyFont="1" applyFill="1" applyBorder="1" applyAlignment="1">
      <alignment horizontal="center" vertical="center"/>
    </xf>
    <xf numFmtId="0" fontId="14" fillId="3" borderId="5" xfId="2" applyFont="1" applyFill="1" applyBorder="1" applyAlignment="1">
      <alignment horizontal="center" vertical="center"/>
    </xf>
    <xf numFmtId="0" fontId="2" fillId="7" borderId="4" xfId="2" applyFill="1" applyBorder="1" applyAlignment="1">
      <alignment horizontal="center" vertical="center" wrapText="1"/>
    </xf>
    <xf numFmtId="0" fontId="2" fillId="7" borderId="6" xfId="2" applyFill="1" applyBorder="1" applyAlignment="1">
      <alignment horizontal="center" vertical="center" wrapText="1"/>
    </xf>
    <xf numFmtId="0" fontId="2" fillId="7" borderId="5" xfId="2" applyFill="1" applyBorder="1" applyAlignment="1">
      <alignment horizontal="center" vertical="center" wrapText="1"/>
    </xf>
    <xf numFmtId="0" fontId="17" fillId="2" borderId="4" xfId="2" applyFont="1" applyFill="1" applyBorder="1" applyAlignment="1">
      <alignment horizontal="center" vertical="center" wrapText="1"/>
    </xf>
    <xf numFmtId="0" fontId="17" fillId="2" borderId="6" xfId="2" applyFont="1" applyFill="1" applyBorder="1" applyAlignment="1">
      <alignment horizontal="center" vertical="center" wrapText="1"/>
    </xf>
    <xf numFmtId="0" fontId="17" fillId="2" borderId="5" xfId="2" applyFont="1" applyFill="1" applyBorder="1" applyAlignment="1">
      <alignment horizontal="center" vertical="center" wrapText="1"/>
    </xf>
    <xf numFmtId="0" fontId="18" fillId="2" borderId="1" xfId="2" applyFont="1" applyFill="1" applyBorder="1" applyAlignment="1">
      <alignment horizontal="center" vertical="center"/>
    </xf>
    <xf numFmtId="0" fontId="17" fillId="7" borderId="4" xfId="2" applyFont="1" applyFill="1" applyBorder="1" applyAlignment="1">
      <alignment horizontal="center" vertical="center"/>
    </xf>
    <xf numFmtId="0" fontId="17" fillId="7" borderId="6" xfId="2" applyFont="1" applyFill="1" applyBorder="1" applyAlignment="1">
      <alignment horizontal="center" vertical="center"/>
    </xf>
    <xf numFmtId="0" fontId="17" fillId="7" borderId="5" xfId="2" applyFont="1" applyFill="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 xfId="0" applyFont="1" applyBorder="1" applyAlignment="1">
      <alignment horizontal="center" vertical="center" wrapText="1"/>
    </xf>
    <xf numFmtId="0" fontId="18" fillId="2" borderId="20" xfId="2" applyFont="1" applyFill="1" applyBorder="1" applyAlignment="1">
      <alignment horizontal="center" vertical="center"/>
    </xf>
    <xf numFmtId="0" fontId="18" fillId="2" borderId="21" xfId="2" applyFont="1" applyFill="1" applyBorder="1" applyAlignment="1">
      <alignment horizontal="center" vertical="center"/>
    </xf>
    <xf numFmtId="0" fontId="18" fillId="2" borderId="22" xfId="2" applyFont="1" applyFill="1" applyBorder="1" applyAlignment="1">
      <alignment horizontal="center" vertical="center"/>
    </xf>
    <xf numFmtId="0" fontId="18" fillId="2" borderId="18" xfId="2" applyFont="1" applyFill="1" applyBorder="1" applyAlignment="1">
      <alignment horizontal="center" vertical="center"/>
    </xf>
    <xf numFmtId="0" fontId="18" fillId="2" borderId="0" xfId="2" applyFont="1" applyFill="1" applyAlignment="1">
      <alignment horizontal="center" vertical="center"/>
    </xf>
    <xf numFmtId="0" fontId="18" fillId="2" borderId="15" xfId="2" applyFont="1" applyFill="1" applyBorder="1" applyAlignment="1">
      <alignment horizontal="center" vertical="center"/>
    </xf>
    <xf numFmtId="0" fontId="18" fillId="2" borderId="16" xfId="2" applyFont="1" applyFill="1" applyBorder="1" applyAlignment="1">
      <alignment horizontal="center" vertical="center"/>
    </xf>
    <xf numFmtId="0" fontId="17" fillId="7" borderId="1" xfId="2" applyFont="1" applyFill="1" applyBorder="1" applyAlignment="1">
      <alignment horizontal="center" vertical="center"/>
    </xf>
    <xf numFmtId="0" fontId="15" fillId="4" borderId="4" xfId="1" applyFont="1" applyFill="1" applyBorder="1" applyAlignment="1">
      <alignment horizontal="center" vertical="center" wrapText="1"/>
    </xf>
    <xf numFmtId="0" fontId="15" fillId="4" borderId="6" xfId="1" applyFont="1" applyFill="1" applyBorder="1" applyAlignment="1">
      <alignment horizontal="center" vertical="center" wrapText="1"/>
    </xf>
    <xf numFmtId="0" fontId="15" fillId="4" borderId="5" xfId="1" applyFont="1" applyFill="1" applyBorder="1" applyAlignment="1">
      <alignment horizontal="center" vertical="center" wrapText="1"/>
    </xf>
    <xf numFmtId="0" fontId="18" fillId="4" borderId="4" xfId="2" applyFont="1" applyFill="1" applyBorder="1" applyAlignment="1">
      <alignment horizontal="center" vertical="center"/>
    </xf>
    <xf numFmtId="0" fontId="18" fillId="4" borderId="6" xfId="2" applyFont="1" applyFill="1" applyBorder="1" applyAlignment="1">
      <alignment horizontal="center" vertical="center"/>
    </xf>
    <xf numFmtId="0" fontId="18" fillId="4" borderId="5" xfId="2" applyFont="1" applyFill="1" applyBorder="1" applyAlignment="1">
      <alignment horizontal="center" vertical="center"/>
    </xf>
    <xf numFmtId="0" fontId="15" fillId="0" borderId="4" xfId="1" applyFont="1" applyBorder="1" applyAlignment="1">
      <alignment horizontal="center" vertical="center" wrapText="1"/>
    </xf>
    <xf numFmtId="0" fontId="15" fillId="0" borderId="6" xfId="1" applyFont="1" applyBorder="1" applyAlignment="1">
      <alignment horizontal="center" vertical="center" wrapText="1"/>
    </xf>
    <xf numFmtId="0" fontId="15" fillId="0" borderId="5" xfId="1" applyFont="1" applyBorder="1" applyAlignment="1">
      <alignment horizontal="center" vertical="center" wrapText="1"/>
    </xf>
    <xf numFmtId="0" fontId="5" fillId="0" borderId="4" xfId="0" applyFont="1" applyBorder="1" applyAlignment="1">
      <alignment horizontal="left" wrapText="1"/>
    </xf>
    <xf numFmtId="0" fontId="5" fillId="0" borderId="4" xfId="0" applyFont="1" applyBorder="1" applyAlignment="1">
      <alignment horizontal="left"/>
    </xf>
    <xf numFmtId="49" fontId="5" fillId="0" borderId="6" xfId="0" applyNumberFormat="1" applyFont="1" applyBorder="1" applyAlignment="1">
      <alignment horizontal="left" vertical="center" wrapText="1"/>
    </xf>
    <xf numFmtId="0" fontId="14" fillId="2"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5" xfId="2" applyFont="1" applyFill="1" applyBorder="1" applyAlignment="1">
      <alignment horizontal="center" vertical="center"/>
    </xf>
    <xf numFmtId="0" fontId="9" fillId="0" borderId="0" xfId="0" applyFont="1" applyAlignment="1">
      <alignment horizontal="left" wrapText="1"/>
    </xf>
    <xf numFmtId="0" fontId="5" fillId="0" borderId="0" xfId="0" applyFont="1" applyAlignment="1">
      <alignment horizontal="left" wrapText="1"/>
    </xf>
    <xf numFmtId="0" fontId="5" fillId="0" borderId="0" xfId="0" applyFont="1" applyAlignment="1">
      <alignment horizontal="left"/>
    </xf>
    <xf numFmtId="49" fontId="5" fillId="0" borderId="0" xfId="0" applyNumberFormat="1" applyFont="1" applyAlignment="1">
      <alignment horizontal="left" vertical="center" wrapText="1"/>
    </xf>
    <xf numFmtId="164" fontId="5" fillId="0" borderId="0" xfId="0" applyNumberFormat="1" applyFont="1" applyAlignment="1">
      <alignment horizontal="left" vertical="center" wrapText="1"/>
    </xf>
    <xf numFmtId="164" fontId="5" fillId="0" borderId="6" xfId="0" applyNumberFormat="1" applyFont="1" applyBorder="1" applyAlignment="1">
      <alignment horizontal="left"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0" xfId="0" applyFont="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10" fillId="4" borderId="0" xfId="2" applyFont="1" applyFill="1" applyAlignment="1">
      <alignment horizontal="left" vertical="center" wrapText="1"/>
    </xf>
    <xf numFmtId="0" fontId="2" fillId="0" borderId="37" xfId="2" applyBorder="1" applyAlignment="1">
      <alignment horizontal="center" vertical="center" wrapText="1"/>
    </xf>
    <xf numFmtId="0" fontId="2" fillId="0" borderId="38" xfId="2" applyBorder="1" applyAlignment="1">
      <alignment horizontal="center" vertical="center" wrapText="1"/>
    </xf>
    <xf numFmtId="0" fontId="2" fillId="0" borderId="39" xfId="2" applyBorder="1" applyAlignment="1">
      <alignment horizontal="center" vertical="center" wrapText="1"/>
    </xf>
    <xf numFmtId="0" fontId="2" fillId="0" borderId="31" xfId="2" applyBorder="1" applyAlignment="1">
      <alignment horizontal="center" vertical="center" wrapText="1"/>
    </xf>
    <xf numFmtId="0" fontId="0" fillId="0" borderId="4" xfId="2" applyFont="1" applyBorder="1" applyAlignment="1">
      <alignment horizontal="center" vertical="center" wrapText="1"/>
    </xf>
    <xf numFmtId="0" fontId="0" fillId="0" borderId="6" xfId="2" applyFont="1" applyBorder="1" applyAlignment="1">
      <alignment horizontal="center" vertical="center" wrapText="1"/>
    </xf>
    <xf numFmtId="0" fontId="0" fillId="0" borderId="5" xfId="2" applyFont="1" applyBorder="1" applyAlignment="1">
      <alignment horizontal="center" vertical="center" wrapText="1"/>
    </xf>
    <xf numFmtId="0" fontId="2" fillId="0" borderId="4" xfId="2" applyBorder="1" applyAlignment="1">
      <alignment horizontal="center" vertical="center" wrapText="1"/>
    </xf>
    <xf numFmtId="0" fontId="2" fillId="0" borderId="6" xfId="2" applyBorder="1" applyAlignment="1">
      <alignment horizontal="center" vertical="center" wrapText="1"/>
    </xf>
    <xf numFmtId="0" fontId="2" fillId="0" borderId="5" xfId="2" applyBorder="1" applyAlignment="1">
      <alignment horizontal="center" vertical="center" wrapText="1"/>
    </xf>
    <xf numFmtId="0" fontId="15" fillId="0" borderId="52" xfId="1" applyFont="1" applyBorder="1" applyAlignment="1">
      <alignment horizontal="center" vertical="center" wrapText="1"/>
    </xf>
    <xf numFmtId="0" fontId="15" fillId="0" borderId="16" xfId="1" applyFont="1" applyBorder="1" applyAlignment="1">
      <alignment horizontal="center" vertical="center" wrapText="1"/>
    </xf>
    <xf numFmtId="0" fontId="15" fillId="0" borderId="17" xfId="1" applyFont="1" applyBorder="1" applyAlignment="1">
      <alignment horizontal="center" vertical="center" wrapText="1"/>
    </xf>
    <xf numFmtId="0" fontId="15" fillId="0" borderId="23" xfId="1" applyFont="1" applyBorder="1" applyAlignment="1">
      <alignment horizontal="center" vertical="center" wrapText="1"/>
    </xf>
    <xf numFmtId="0" fontId="15" fillId="0" borderId="50" xfId="1" applyFont="1" applyBorder="1" applyAlignment="1">
      <alignment horizontal="center" vertical="center" wrapText="1"/>
    </xf>
    <xf numFmtId="0" fontId="15" fillId="0" borderId="9" xfId="1" applyFont="1" applyBorder="1" applyAlignment="1">
      <alignment horizontal="center" vertical="center" wrapText="1"/>
    </xf>
    <xf numFmtId="0" fontId="2" fillId="0" borderId="53" xfId="2" applyBorder="1" applyAlignment="1">
      <alignment horizontal="center" vertical="center" wrapText="1"/>
    </xf>
    <xf numFmtId="0" fontId="2" fillId="0" borderId="54" xfId="2" applyBorder="1" applyAlignment="1">
      <alignment horizontal="center" vertical="center" wrapText="1"/>
    </xf>
    <xf numFmtId="0" fontId="2" fillId="0" borderId="55" xfId="2" applyBorder="1" applyAlignment="1">
      <alignment horizontal="center" vertical="center" wrapText="1"/>
    </xf>
    <xf numFmtId="0" fontId="3" fillId="0" borderId="56" xfId="2" applyFont="1" applyBorder="1" applyAlignment="1">
      <alignment horizontal="center" vertical="center" wrapText="1"/>
    </xf>
    <xf numFmtId="0" fontId="3" fillId="0" borderId="57" xfId="2" applyFont="1" applyBorder="1" applyAlignment="1">
      <alignment horizontal="center" vertical="center" wrapText="1"/>
    </xf>
    <xf numFmtId="0" fontId="3" fillId="0" borderId="58" xfId="2" applyFont="1" applyBorder="1" applyAlignment="1">
      <alignment horizontal="center" vertical="center" wrapText="1"/>
    </xf>
    <xf numFmtId="0" fontId="2" fillId="0" borderId="60" xfId="2" applyBorder="1" applyAlignment="1">
      <alignment horizontal="center" vertical="center" wrapText="1"/>
    </xf>
    <xf numFmtId="0" fontId="2" fillId="4" borderId="60" xfId="2" applyFill="1" applyBorder="1" applyAlignment="1">
      <alignment horizontal="center" vertical="center" wrapText="1"/>
    </xf>
    <xf numFmtId="0" fontId="2" fillId="4" borderId="54" xfId="2" applyFill="1" applyBorder="1" applyAlignment="1">
      <alignment horizontal="center" vertical="center" wrapText="1"/>
    </xf>
    <xf numFmtId="0" fontId="2" fillId="4" borderId="55" xfId="2" applyFill="1" applyBorder="1" applyAlignment="1">
      <alignment horizontal="center" vertical="center" wrapText="1"/>
    </xf>
    <xf numFmtId="0" fontId="15" fillId="4" borderId="59" xfId="1" applyFont="1" applyFill="1" applyBorder="1" applyAlignment="1">
      <alignment horizontal="center" vertical="center" wrapText="1"/>
    </xf>
    <xf numFmtId="0" fontId="15" fillId="4" borderId="50" xfId="1" applyFont="1" applyFill="1" applyBorder="1" applyAlignment="1">
      <alignment horizontal="center" vertical="center" wrapText="1"/>
    </xf>
    <xf numFmtId="0" fontId="15" fillId="4" borderId="9" xfId="1" applyFont="1" applyFill="1" applyBorder="1" applyAlignment="1">
      <alignment horizontal="center" vertical="center" wrapText="1"/>
    </xf>
    <xf numFmtId="0" fontId="15" fillId="0" borderId="1" xfId="1" applyFont="1" applyBorder="1" applyAlignment="1">
      <alignment horizontal="center" vertical="center" wrapText="1"/>
    </xf>
    <xf numFmtId="0" fontId="3" fillId="0" borderId="52"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7" xfId="2" applyFont="1" applyBorder="1" applyAlignment="1">
      <alignment horizontal="center" vertical="center" wrapText="1"/>
    </xf>
    <xf numFmtId="0" fontId="2" fillId="0" borderId="10" xfId="2" applyBorder="1" applyAlignment="1">
      <alignment horizontal="center" vertical="center" wrapText="1"/>
    </xf>
    <xf numFmtId="0" fontId="2" fillId="0" borderId="11" xfId="2" applyBorder="1" applyAlignment="1">
      <alignment horizontal="center" vertical="center" wrapText="1"/>
    </xf>
    <xf numFmtId="0" fontId="2" fillId="0" borderId="12" xfId="2" applyBorder="1" applyAlignment="1">
      <alignment horizontal="center" vertical="center" wrapText="1"/>
    </xf>
    <xf numFmtId="0" fontId="3" fillId="0" borderId="4" xfId="2" applyFont="1" applyBorder="1" applyAlignment="1">
      <alignment horizontal="center" vertical="center" wrapText="1"/>
    </xf>
    <xf numFmtId="0" fontId="3" fillId="0" borderId="6" xfId="2" applyFont="1" applyBorder="1" applyAlignment="1">
      <alignment horizontal="center" vertical="center" wrapText="1"/>
    </xf>
    <xf numFmtId="0" fontId="3" fillId="0" borderId="5" xfId="2" applyFont="1" applyBorder="1" applyAlignment="1">
      <alignment horizontal="center" vertical="center" wrapText="1"/>
    </xf>
  </cellXfs>
  <cellStyles count="6">
    <cellStyle name="Normal" xfId="0" builtinId="0"/>
    <cellStyle name="Normal 2" xfId="2" xr:uid="{A4BBECD9-9131-4C2F-8DDA-309A6D487CA1}"/>
    <cellStyle name="Normal 2 2" xfId="5" xr:uid="{325460FC-D1E3-4274-A0F2-6C975E6DC995}"/>
    <cellStyle name="Normal 3 3" xfId="4" xr:uid="{ABFC37EC-D42F-4D68-B031-2027C2266AE2}"/>
    <cellStyle name="Normal_Sheet1" xfId="1" xr:uid="{00000000-0005-0000-0000-000001000000}"/>
    <cellStyle name="Percent 2" xfId="3" xr:uid="{93806B50-82D7-4B8B-B9E0-233515C39DAA}"/>
  </cellStyles>
  <dxfs count="0"/>
  <tableStyles count="0" defaultTableStyle="TableStyleMedium9" defaultPivotStyle="PivotStyleLight16"/>
  <colors>
    <mruColors>
      <color rgb="FFFEBED6"/>
      <color rgb="FFC9F5FF"/>
      <color rgb="FFFFF6C1"/>
      <color rgb="FFF0C1FF"/>
      <color rgb="FFF5C079"/>
      <color rgb="FFE3F19D"/>
      <color rgb="FFFF979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0</xdr:col>
      <xdr:colOff>914400</xdr:colOff>
      <xdr:row>3</xdr:row>
      <xdr:rowOff>180975</xdr:rowOff>
    </xdr:to>
    <xdr:pic>
      <xdr:nvPicPr>
        <xdr:cNvPr id="2" name="Picture 1" descr="C:\Users\souhab\Desktop\Logos\Final\Logo-Alfa-Red-02.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828675"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0</xdr:col>
      <xdr:colOff>914399</xdr:colOff>
      <xdr:row>3</xdr:row>
      <xdr:rowOff>180974</xdr:rowOff>
    </xdr:to>
    <xdr:pic>
      <xdr:nvPicPr>
        <xdr:cNvPr id="3" name="Picture 2" descr="C:\Users\souhab\Desktop\Logos\Final\Logo-Alfa-Red-02.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38099"/>
          <a:ext cx="885825" cy="7715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38099</xdr:rowOff>
    </xdr:from>
    <xdr:to>
      <xdr:col>0</xdr:col>
      <xdr:colOff>800101</xdr:colOff>
      <xdr:row>3</xdr:row>
      <xdr:rowOff>171450</xdr:rowOff>
    </xdr:to>
    <xdr:pic>
      <xdr:nvPicPr>
        <xdr:cNvPr id="3" name="Picture 2" descr="C:\Users\souhab\Desktop\Logos\Final\Logo-Alfa-Red-02.pn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38099"/>
          <a:ext cx="771526" cy="762001"/>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4095750</xdr:colOff>
          <xdr:row>1142</xdr:row>
          <xdr:rowOff>447675</xdr:rowOff>
        </xdr:from>
        <xdr:to>
          <xdr:col>1</xdr:col>
          <xdr:colOff>4914900</xdr:colOff>
          <xdr:row>1143</xdr:row>
          <xdr:rowOff>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2762250</xdr:colOff>
          <xdr:row>1142</xdr:row>
          <xdr:rowOff>438150</xdr:rowOff>
        </xdr:from>
        <xdr:to>
          <xdr:col>1</xdr:col>
          <xdr:colOff>3552825</xdr:colOff>
          <xdr:row>1143</xdr:row>
          <xdr:rowOff>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4610100</xdr:colOff>
          <xdr:row>1145</xdr:row>
          <xdr:rowOff>209550</xdr:rowOff>
        </xdr:from>
        <xdr:to>
          <xdr:col>1</xdr:col>
          <xdr:colOff>5143500</xdr:colOff>
          <xdr:row>1145</xdr:row>
          <xdr:rowOff>714375</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5105400</xdr:colOff>
          <xdr:row>1143</xdr:row>
          <xdr:rowOff>314325</xdr:rowOff>
        </xdr:from>
        <xdr:to>
          <xdr:col>1</xdr:col>
          <xdr:colOff>5610225</xdr:colOff>
          <xdr:row>1145</xdr:row>
          <xdr:rowOff>0</xdr:rowOff>
        </xdr:to>
        <xdr:sp macro="" textlink="">
          <xdr:nvSpPr>
            <xdr:cNvPr id="4100" name="Object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file:///\\shark\TECHNOLOGY\T-ENG\T-ENG-VAS\T-ENG-VAS-NSD\PROJECTS\RFTs%20-%202023\Clip%20Alert%20+%20VIP%20-%20RFP%202023\01-RFP%20preparation\IT-PowerRequest-DetailedEquipmentList-AC-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oleObject" Target="file:///\\shark\TECHNOLOGY\T-ENG\T-ENG-VAS\T-ENG-VAS-NSD\PROJECTS\RFTs%20-%202023\Clip%20Alert%20+%20VIP%20-%20RFP%202023\01-RFP%20preparation\IT-PowerRequest-DetailedEquipmentList-DC-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Excel.Sheet.12">
    <oleItems>
      <oleItem name="'" icon="1" preferPic="1"/>
    </oleItems>
  </oleLin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Excel.Sheet.12">
    <oleItems>
      <oleItem name="'" icon="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vmlDrawing" Target="../drawings/vmlDrawing2.vml"/><Relationship Id="rId7" Type="http://schemas.openxmlformats.org/officeDocument/2006/relationships/image" Target="../media/image5.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1.bin"/><Relationship Id="rId5" Type="http://schemas.openxmlformats.org/officeDocument/2006/relationships/image" Target="../media/image4.emf"/><Relationship Id="rId4" Type="http://schemas.openxmlformats.org/officeDocument/2006/relationships/image" Target="../media/image3.emf"/><Relationship Id="rId9" Type="http://schemas.openxmlformats.org/officeDocument/2006/relationships/image" Target="../media/image6.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49CC0-D712-4721-B8A4-FE4C8F17C9AF}">
  <sheetPr>
    <pageSetUpPr fitToPage="1"/>
  </sheetPr>
  <dimension ref="A1:M16"/>
  <sheetViews>
    <sheetView zoomScaleNormal="100" workbookViewId="0">
      <selection activeCell="F29" sqref="F29"/>
    </sheetView>
  </sheetViews>
  <sheetFormatPr defaultRowHeight="12.75"/>
  <cols>
    <col min="1" max="1" width="14.7109375" customWidth="1"/>
    <col min="5" max="5" width="13.28515625" customWidth="1"/>
    <col min="6" max="6" width="17" customWidth="1"/>
    <col min="7" max="7" width="16.42578125" customWidth="1"/>
    <col min="8" max="8" width="7.5703125" customWidth="1"/>
    <col min="9" max="9" width="9.140625" customWidth="1"/>
    <col min="12" max="12" width="19.85546875" customWidth="1"/>
  </cols>
  <sheetData>
    <row r="1" spans="1:13" ht="16.5" customHeight="1">
      <c r="A1" s="234"/>
      <c r="B1" s="235" t="s">
        <v>2132</v>
      </c>
      <c r="C1" s="235"/>
      <c r="D1" s="235"/>
      <c r="E1" s="235"/>
      <c r="F1" s="235"/>
      <c r="G1" s="235"/>
      <c r="H1" s="235"/>
      <c r="I1" s="235"/>
      <c r="J1" s="236" t="s">
        <v>23</v>
      </c>
      <c r="K1" s="236"/>
      <c r="L1" s="15" t="s">
        <v>31</v>
      </c>
    </row>
    <row r="2" spans="1:13" ht="16.5" customHeight="1">
      <c r="A2" s="234"/>
      <c r="B2" s="235"/>
      <c r="C2" s="235"/>
      <c r="D2" s="235"/>
      <c r="E2" s="235"/>
      <c r="F2" s="235"/>
      <c r="G2" s="235"/>
      <c r="H2" s="235"/>
      <c r="I2" s="235"/>
      <c r="J2" s="236" t="s">
        <v>24</v>
      </c>
      <c r="K2" s="236"/>
      <c r="L2" s="15" t="s">
        <v>30</v>
      </c>
    </row>
    <row r="3" spans="1:13" ht="16.5" customHeight="1">
      <c r="A3" s="234"/>
      <c r="B3" s="235"/>
      <c r="C3" s="235"/>
      <c r="D3" s="235"/>
      <c r="E3" s="235"/>
      <c r="F3" s="235"/>
      <c r="G3" s="235"/>
      <c r="H3" s="235"/>
      <c r="I3" s="235"/>
      <c r="J3" s="236" t="s">
        <v>25</v>
      </c>
      <c r="K3" s="236"/>
      <c r="L3" s="19" t="s">
        <v>2133</v>
      </c>
    </row>
    <row r="4" spans="1:13" ht="16.5" customHeight="1">
      <c r="A4" s="234"/>
      <c r="B4" s="235"/>
      <c r="C4" s="235"/>
      <c r="D4" s="235"/>
      <c r="E4" s="235"/>
      <c r="F4" s="235"/>
      <c r="G4" s="235"/>
      <c r="H4" s="235"/>
      <c r="I4" s="235"/>
      <c r="J4" s="236" t="s">
        <v>26</v>
      </c>
      <c r="K4" s="236"/>
      <c r="L4" s="20">
        <v>45901</v>
      </c>
    </row>
    <row r="5" spans="1:13" ht="16.5" customHeight="1">
      <c r="A5" s="11"/>
      <c r="B5" s="12"/>
      <c r="C5" s="12"/>
      <c r="D5" s="12"/>
      <c r="E5" s="12"/>
      <c r="F5" s="12"/>
      <c r="G5" s="12"/>
      <c r="H5" s="12"/>
      <c r="I5" s="12"/>
      <c r="J5" s="13"/>
      <c r="K5" s="13"/>
      <c r="L5" s="14"/>
    </row>
    <row r="6" spans="1:13">
      <c r="A6" s="5" t="s">
        <v>37</v>
      </c>
    </row>
    <row r="7" spans="1:13" ht="15.75" customHeight="1">
      <c r="A7" s="5"/>
    </row>
    <row r="8" spans="1:13">
      <c r="A8" s="5" t="s">
        <v>36</v>
      </c>
    </row>
    <row r="9" spans="1:13">
      <c r="A9" s="5" t="s">
        <v>35</v>
      </c>
    </row>
    <row r="10" spans="1:13">
      <c r="A10" s="5" t="s">
        <v>27</v>
      </c>
    </row>
    <row r="11" spans="1:13" ht="14.45" customHeight="1">
      <c r="A11" s="5" t="s">
        <v>28</v>
      </c>
    </row>
    <row r="14" spans="1:13" ht="36" customHeight="1">
      <c r="A14" s="233" t="s">
        <v>33</v>
      </c>
      <c r="B14" s="233"/>
      <c r="C14" s="233"/>
      <c r="D14" s="233"/>
      <c r="E14" s="233"/>
      <c r="F14" s="233"/>
      <c r="G14" s="233"/>
      <c r="H14" s="233"/>
      <c r="I14" s="233"/>
      <c r="J14" s="233"/>
      <c r="K14" s="233"/>
      <c r="L14" s="233"/>
    </row>
    <row r="15" spans="1:13">
      <c r="M15" s="18"/>
    </row>
    <row r="16" spans="1:13">
      <c r="M16" s="18"/>
    </row>
  </sheetData>
  <mergeCells count="7">
    <mergeCell ref="A14:L14"/>
    <mergeCell ref="A1:A4"/>
    <mergeCell ref="B1:I4"/>
    <mergeCell ref="J1:K1"/>
    <mergeCell ref="J2:K2"/>
    <mergeCell ref="J3:K3"/>
    <mergeCell ref="J4:K4"/>
  </mergeCells>
  <pageMargins left="0.74803149606299202" right="0.74803149606299202" top="0.98425196850393704" bottom="0.98425196850393704" header="0.511811023622047" footer="0.511811023622047"/>
  <pageSetup paperSize="9" scale="86" orientation="landscape" r:id="rId1"/>
  <headerFooter alignWithMargins="0">
    <oddFooter xml:space="preserve">&amp;CThis document is the property of Mobile Interim Company 1 S.A.L., it cannot be diffused externally without the prior approval of the management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3"/>
  <sheetViews>
    <sheetView showWhiteSpace="0" view="pageBreakPreview" zoomScaleNormal="100" zoomScaleSheetLayoutView="100" workbookViewId="0">
      <selection activeCell="B6" sqref="B6"/>
    </sheetView>
  </sheetViews>
  <sheetFormatPr defaultColWidth="13.85546875" defaultRowHeight="12.75"/>
  <cols>
    <col min="1" max="1" width="14.140625" style="3" customWidth="1"/>
    <col min="2" max="2" width="85.42578125" style="3" bestFit="1" customWidth="1"/>
    <col min="3" max="3" width="12.140625" style="3" customWidth="1"/>
    <col min="4" max="4" width="12" style="3" customWidth="1"/>
    <col min="5" max="6" width="10.28515625" style="3" bestFit="1" customWidth="1"/>
    <col min="7" max="7" width="10.5703125" style="3" bestFit="1" customWidth="1"/>
    <col min="8" max="10" width="10.28515625" style="3" bestFit="1" customWidth="1"/>
    <col min="11" max="11" width="18.42578125" style="3" customWidth="1"/>
    <col min="12" max="12" width="18.7109375" style="3" customWidth="1"/>
    <col min="13" max="13" width="21.5703125" style="3" customWidth="1"/>
    <col min="14" max="14" width="21" style="3" customWidth="1"/>
    <col min="15" max="15" width="19.5703125" style="3" customWidth="1"/>
    <col min="16" max="16" width="21.42578125" style="3" customWidth="1"/>
    <col min="17" max="17" width="19.5703125" style="3" customWidth="1"/>
    <col min="18" max="18" width="21" style="3" customWidth="1"/>
    <col min="19" max="16384" width="13.85546875" style="3"/>
  </cols>
  <sheetData>
    <row r="1" spans="1:18" ht="16.5" customHeight="1">
      <c r="A1" s="234"/>
      <c r="B1" s="235" t="s">
        <v>2132</v>
      </c>
      <c r="C1" s="235"/>
      <c r="D1" s="235"/>
      <c r="E1" s="235"/>
      <c r="F1" s="235"/>
      <c r="G1" s="235"/>
      <c r="H1" s="235"/>
      <c r="I1" s="235"/>
      <c r="J1" s="235"/>
      <c r="K1" s="235"/>
      <c r="L1" s="235"/>
      <c r="M1" s="235"/>
      <c r="N1" s="242" t="s">
        <v>23</v>
      </c>
      <c r="O1" s="242"/>
      <c r="P1" s="238" t="s">
        <v>31</v>
      </c>
      <c r="Q1" s="238"/>
    </row>
    <row r="2" spans="1:18" ht="16.5" customHeight="1">
      <c r="A2" s="234"/>
      <c r="B2" s="235"/>
      <c r="C2" s="235"/>
      <c r="D2" s="235"/>
      <c r="E2" s="235"/>
      <c r="F2" s="235"/>
      <c r="G2" s="235"/>
      <c r="H2" s="235"/>
      <c r="I2" s="235"/>
      <c r="J2" s="235"/>
      <c r="K2" s="235"/>
      <c r="L2" s="235"/>
      <c r="M2" s="235"/>
      <c r="N2" s="242" t="s">
        <v>24</v>
      </c>
      <c r="O2" s="242"/>
      <c r="P2" s="238" t="s">
        <v>30</v>
      </c>
      <c r="Q2" s="239"/>
    </row>
    <row r="3" spans="1:18" ht="16.5" customHeight="1">
      <c r="A3" s="234"/>
      <c r="B3" s="235"/>
      <c r="C3" s="235"/>
      <c r="D3" s="235"/>
      <c r="E3" s="235"/>
      <c r="F3" s="235"/>
      <c r="G3" s="235"/>
      <c r="H3" s="235"/>
      <c r="I3" s="235"/>
      <c r="J3" s="235"/>
      <c r="K3" s="235"/>
      <c r="L3" s="235"/>
      <c r="M3" s="235"/>
      <c r="N3" s="242" t="s">
        <v>25</v>
      </c>
      <c r="O3" s="242"/>
      <c r="P3" s="240" t="s">
        <v>2133</v>
      </c>
      <c r="Q3" s="241"/>
    </row>
    <row r="4" spans="1:18" ht="16.5" customHeight="1">
      <c r="A4" s="234"/>
      <c r="B4" s="235"/>
      <c r="C4" s="235"/>
      <c r="D4" s="235"/>
      <c r="E4" s="235"/>
      <c r="F4" s="235"/>
      <c r="G4" s="235"/>
      <c r="H4" s="235"/>
      <c r="I4" s="235"/>
      <c r="J4" s="235"/>
      <c r="K4" s="235"/>
      <c r="L4" s="235"/>
      <c r="M4" s="235"/>
      <c r="N4" s="242" t="s">
        <v>26</v>
      </c>
      <c r="O4" s="242"/>
      <c r="P4" s="243">
        <v>45901</v>
      </c>
      <c r="Q4" s="244"/>
    </row>
    <row r="5" spans="1:18" ht="16.5" customHeight="1"/>
    <row r="6" spans="1:18" ht="28.5" customHeight="1">
      <c r="A6" s="9" t="s">
        <v>15</v>
      </c>
      <c r="B6" s="35" t="s">
        <v>2187</v>
      </c>
      <c r="E6" s="4"/>
      <c r="F6" s="4"/>
      <c r="G6" s="4"/>
      <c r="H6" s="4"/>
      <c r="I6" s="4"/>
      <c r="J6" s="4"/>
    </row>
    <row r="7" spans="1:18" ht="13.5" thickBot="1">
      <c r="E7" s="4"/>
      <c r="F7" s="4"/>
      <c r="G7" s="4"/>
      <c r="H7" s="4"/>
      <c r="I7" s="4"/>
      <c r="J7" s="4"/>
    </row>
    <row r="8" spans="1:18" ht="26.25" thickBot="1">
      <c r="A8" s="93" t="s">
        <v>0</v>
      </c>
      <c r="B8" s="100" t="s">
        <v>597</v>
      </c>
      <c r="C8" s="101" t="s">
        <v>598</v>
      </c>
      <c r="D8" s="102" t="s">
        <v>3</v>
      </c>
      <c r="E8" s="103" t="s">
        <v>4</v>
      </c>
      <c r="F8" s="103" t="s">
        <v>5</v>
      </c>
      <c r="G8" s="103" t="s">
        <v>6</v>
      </c>
      <c r="H8" s="103" t="s">
        <v>7</v>
      </c>
      <c r="I8" s="103" t="s">
        <v>8</v>
      </c>
      <c r="J8" s="103" t="s">
        <v>599</v>
      </c>
      <c r="K8" s="104" t="s">
        <v>1</v>
      </c>
      <c r="L8" s="94" t="s">
        <v>9</v>
      </c>
      <c r="M8" s="94" t="s">
        <v>10</v>
      </c>
      <c r="N8" s="94" t="s">
        <v>11</v>
      </c>
      <c r="O8" s="94" t="s">
        <v>12</v>
      </c>
      <c r="P8" s="94" t="s">
        <v>13</v>
      </c>
      <c r="Q8" s="94" t="s">
        <v>14</v>
      </c>
      <c r="R8" s="94" t="s">
        <v>600</v>
      </c>
    </row>
    <row r="9" spans="1:18" s="84" customFormat="1" ht="15.75" thickBot="1">
      <c r="A9" s="96">
        <v>1</v>
      </c>
      <c r="B9" s="97" t="str">
        <f>'Technical Scoring'!B9</f>
        <v>General Requirements</v>
      </c>
      <c r="C9" s="190">
        <v>3</v>
      </c>
      <c r="D9" s="86">
        <f>'Technical Scoring'!F1166</f>
        <v>0</v>
      </c>
      <c r="E9" s="87">
        <f>'Technical Scoring'!G1166</f>
        <v>0</v>
      </c>
      <c r="F9" s="87">
        <f>'Technical Scoring'!H1166</f>
        <v>0</v>
      </c>
      <c r="G9" s="87">
        <f>'Technical Scoring'!I1166</f>
        <v>0</v>
      </c>
      <c r="H9" s="87">
        <f>'Technical Scoring'!J1166</f>
        <v>0</v>
      </c>
      <c r="I9" s="87">
        <f>'Technical Scoring'!K1166</f>
        <v>0</v>
      </c>
      <c r="J9" s="87">
        <f>'Technical Scoring'!L1166</f>
        <v>0</v>
      </c>
      <c r="K9" s="87"/>
      <c r="L9" s="88">
        <f>D9*C9/100</f>
        <v>0</v>
      </c>
      <c r="M9" s="88">
        <f t="shared" ref="M9:M24" si="0">E9*C9/100</f>
        <v>0</v>
      </c>
      <c r="N9" s="88">
        <f t="shared" ref="N9:N24" si="1">F9*C9/100</f>
        <v>0</v>
      </c>
      <c r="O9" s="88">
        <f t="shared" ref="O9:O24" si="2">G9*C9/100</f>
        <v>0</v>
      </c>
      <c r="P9" s="88">
        <f t="shared" ref="P9:P23" si="3">H9*C9/100</f>
        <v>0</v>
      </c>
      <c r="Q9" s="88">
        <f>I9*C9/100</f>
        <v>0</v>
      </c>
      <c r="R9" s="89">
        <f>J9*C9/100</f>
        <v>0</v>
      </c>
    </row>
    <row r="10" spans="1:18" s="84" customFormat="1" ht="15.75" thickBot="1">
      <c r="A10" s="98">
        <v>2</v>
      </c>
      <c r="B10" s="85" t="str">
        <f>'Technical Scoring'!B80</f>
        <v>Network Services Requirements</v>
      </c>
      <c r="C10" s="190">
        <v>27.5</v>
      </c>
      <c r="D10" s="90">
        <f>'Technical Scoring'!F1179</f>
        <v>0</v>
      </c>
      <c r="E10" s="90">
        <f>'Technical Scoring'!G1179</f>
        <v>0</v>
      </c>
      <c r="F10" s="90">
        <f>'Technical Scoring'!H1179</f>
        <v>0</v>
      </c>
      <c r="G10" s="90">
        <f>'Technical Scoring'!I1179</f>
        <v>0</v>
      </c>
      <c r="H10" s="90">
        <f>'Technical Scoring'!J1179</f>
        <v>0</v>
      </c>
      <c r="I10" s="90">
        <f>'Technical Scoring'!K1179</f>
        <v>0</v>
      </c>
      <c r="J10" s="90">
        <f>'Technical Scoring'!L1179</f>
        <v>0</v>
      </c>
      <c r="K10" s="90"/>
      <c r="L10" s="88">
        <f>D10*C10/100</f>
        <v>0</v>
      </c>
      <c r="M10" s="88">
        <f t="shared" si="0"/>
        <v>0</v>
      </c>
      <c r="N10" s="88">
        <f t="shared" si="1"/>
        <v>0</v>
      </c>
      <c r="O10" s="88">
        <f t="shared" si="2"/>
        <v>0</v>
      </c>
      <c r="P10" s="88">
        <f t="shared" si="3"/>
        <v>0</v>
      </c>
      <c r="Q10" s="88">
        <f t="shared" ref="Q10:Q24" si="4">I10*C10/100</f>
        <v>0</v>
      </c>
      <c r="R10" s="89">
        <f t="shared" ref="R10:R24" si="5">J10*C10/100</f>
        <v>0</v>
      </c>
    </row>
    <row r="11" spans="1:18" s="84" customFormat="1" ht="15.75" thickBot="1">
      <c r="A11" s="98">
        <v>3</v>
      </c>
      <c r="B11" s="85" t="str">
        <f>'Technical Scoring'!B254</f>
        <v>Testing and Acceptance Requirements</v>
      </c>
      <c r="C11" s="190">
        <v>3</v>
      </c>
      <c r="D11" s="91">
        <f>'Technical Scoring'!F1182</f>
        <v>0</v>
      </c>
      <c r="E11" s="91">
        <f>'Technical Scoring'!G1182</f>
        <v>0</v>
      </c>
      <c r="F11" s="91">
        <f>'Technical Scoring'!H1182</f>
        <v>0</v>
      </c>
      <c r="G11" s="91">
        <f>'Technical Scoring'!I1182</f>
        <v>0</v>
      </c>
      <c r="H11" s="91">
        <f>'Technical Scoring'!J1182</f>
        <v>0</v>
      </c>
      <c r="I11" s="91">
        <f>'Technical Scoring'!K1182</f>
        <v>0</v>
      </c>
      <c r="J11" s="91">
        <f>'Technical Scoring'!L1182</f>
        <v>0</v>
      </c>
      <c r="K11" s="91"/>
      <c r="L11" s="88">
        <f t="shared" ref="L11:L24" si="6">D11*C11/100</f>
        <v>0</v>
      </c>
      <c r="M11" s="88">
        <f t="shared" si="0"/>
        <v>0</v>
      </c>
      <c r="N11" s="88">
        <f t="shared" si="1"/>
        <v>0</v>
      </c>
      <c r="O11" s="88">
        <f t="shared" si="2"/>
        <v>0</v>
      </c>
      <c r="P11" s="88">
        <f t="shared" si="3"/>
        <v>0</v>
      </c>
      <c r="Q11" s="88">
        <f t="shared" si="4"/>
        <v>0</v>
      </c>
      <c r="R11" s="89">
        <f t="shared" si="5"/>
        <v>0</v>
      </c>
    </row>
    <row r="12" spans="1:18" s="84" customFormat="1" ht="15.75" thickBot="1">
      <c r="A12" s="98">
        <v>4</v>
      </c>
      <c r="B12" s="85" t="str">
        <f>'Technical Scoring'!B279</f>
        <v>Data Migration</v>
      </c>
      <c r="C12" s="190">
        <v>3</v>
      </c>
      <c r="D12" s="91">
        <f>'Technical Scoring'!F1185</f>
        <v>0</v>
      </c>
      <c r="E12" s="91">
        <f>'Technical Scoring'!G1185</f>
        <v>0</v>
      </c>
      <c r="F12" s="91">
        <f>'Technical Scoring'!H1185</f>
        <v>0</v>
      </c>
      <c r="G12" s="91">
        <f>'Technical Scoring'!I1185</f>
        <v>0</v>
      </c>
      <c r="H12" s="91">
        <f>'Technical Scoring'!J1185</f>
        <v>0</v>
      </c>
      <c r="I12" s="91">
        <f>'Technical Scoring'!K1185</f>
        <v>0</v>
      </c>
      <c r="J12" s="91">
        <f>'Technical Scoring'!L1185</f>
        <v>0</v>
      </c>
      <c r="K12" s="90"/>
      <c r="L12" s="88">
        <f t="shared" si="6"/>
        <v>0</v>
      </c>
      <c r="M12" s="88">
        <f t="shared" si="0"/>
        <v>0</v>
      </c>
      <c r="N12" s="88">
        <f t="shared" si="1"/>
        <v>0</v>
      </c>
      <c r="O12" s="88">
        <f t="shared" si="2"/>
        <v>0</v>
      </c>
      <c r="P12" s="88">
        <f t="shared" si="3"/>
        <v>0</v>
      </c>
      <c r="Q12" s="88">
        <f t="shared" si="4"/>
        <v>0</v>
      </c>
      <c r="R12" s="89">
        <f t="shared" si="5"/>
        <v>0</v>
      </c>
    </row>
    <row r="13" spans="1:18" s="84" customFormat="1" ht="15.75" thickBot="1">
      <c r="A13" s="98">
        <v>5</v>
      </c>
      <c r="B13" s="85" t="str">
        <f>'Technical Scoring'!B290</f>
        <v>Network Management System Requirements</v>
      </c>
      <c r="C13" s="190">
        <v>2</v>
      </c>
      <c r="D13" s="91">
        <f>'Technical Scoring'!F1188</f>
        <v>0</v>
      </c>
      <c r="E13" s="91">
        <f>'Technical Scoring'!G1188</f>
        <v>0</v>
      </c>
      <c r="F13" s="91">
        <f>'Technical Scoring'!H1188</f>
        <v>0</v>
      </c>
      <c r="G13" s="91">
        <f>'Technical Scoring'!I1188</f>
        <v>0</v>
      </c>
      <c r="H13" s="91">
        <f>'Technical Scoring'!J1188</f>
        <v>0</v>
      </c>
      <c r="I13" s="91">
        <f>'Technical Scoring'!K1188</f>
        <v>0</v>
      </c>
      <c r="J13" s="91">
        <f>'Technical Scoring'!L1188</f>
        <v>0</v>
      </c>
      <c r="K13" s="90"/>
      <c r="L13" s="88">
        <f t="shared" si="6"/>
        <v>0</v>
      </c>
      <c r="M13" s="88">
        <f t="shared" si="0"/>
        <v>0</v>
      </c>
      <c r="N13" s="88">
        <f t="shared" si="1"/>
        <v>0</v>
      </c>
      <c r="O13" s="88">
        <f t="shared" si="2"/>
        <v>0</v>
      </c>
      <c r="P13" s="88">
        <f t="shared" si="3"/>
        <v>0</v>
      </c>
      <c r="Q13" s="88">
        <f t="shared" si="4"/>
        <v>0</v>
      </c>
      <c r="R13" s="89">
        <f t="shared" si="5"/>
        <v>0</v>
      </c>
    </row>
    <row r="14" spans="1:18" s="84" customFormat="1" ht="15.75" thickBot="1">
      <c r="A14" s="98">
        <v>6</v>
      </c>
      <c r="B14" s="85" t="str">
        <f>'Technical Scoring'!B294</f>
        <v>Information Security Requirements</v>
      </c>
      <c r="C14" s="190">
        <v>10</v>
      </c>
      <c r="D14" s="91">
        <f>'Technical Scoring'!F1191</f>
        <v>0</v>
      </c>
      <c r="E14" s="91">
        <f>'Technical Scoring'!G1191</f>
        <v>0</v>
      </c>
      <c r="F14" s="91">
        <f>'Technical Scoring'!H1191</f>
        <v>0</v>
      </c>
      <c r="G14" s="91">
        <f>'Technical Scoring'!I1191</f>
        <v>0</v>
      </c>
      <c r="H14" s="91">
        <f>'Technical Scoring'!J1191</f>
        <v>0</v>
      </c>
      <c r="I14" s="91">
        <f>'Technical Scoring'!K1191</f>
        <v>0</v>
      </c>
      <c r="J14" s="91">
        <f>'Technical Scoring'!L1191</f>
        <v>0</v>
      </c>
      <c r="K14" s="90"/>
      <c r="L14" s="88">
        <f t="shared" si="6"/>
        <v>0</v>
      </c>
      <c r="M14" s="88">
        <f t="shared" si="0"/>
        <v>0</v>
      </c>
      <c r="N14" s="88">
        <f t="shared" si="1"/>
        <v>0</v>
      </c>
      <c r="O14" s="88">
        <f t="shared" si="2"/>
        <v>0</v>
      </c>
      <c r="P14" s="88">
        <f t="shared" si="3"/>
        <v>0</v>
      </c>
      <c r="Q14" s="88">
        <f t="shared" si="4"/>
        <v>0</v>
      </c>
      <c r="R14" s="89">
        <f t="shared" si="5"/>
        <v>0</v>
      </c>
    </row>
    <row r="15" spans="1:18" s="84" customFormat="1" ht="15.75" thickBot="1">
      <c r="A15" s="98">
        <v>7</v>
      </c>
      <c r="B15" s="85" t="str">
        <f>'Technical Scoring'!B411</f>
        <v>Service Quality Requirements</v>
      </c>
      <c r="C15" s="190">
        <v>2</v>
      </c>
      <c r="D15" s="91">
        <f>'Technical Scoring'!F1194</f>
        <v>0</v>
      </c>
      <c r="E15" s="91">
        <f>'Technical Scoring'!G1194</f>
        <v>0</v>
      </c>
      <c r="F15" s="91">
        <f>'Technical Scoring'!H1194</f>
        <v>0</v>
      </c>
      <c r="G15" s="91">
        <f>'Technical Scoring'!I1194</f>
        <v>0</v>
      </c>
      <c r="H15" s="91">
        <f>'Technical Scoring'!J1194</f>
        <v>0</v>
      </c>
      <c r="I15" s="91">
        <f>'Technical Scoring'!K1194</f>
        <v>0</v>
      </c>
      <c r="J15" s="91">
        <f>'Technical Scoring'!L1194</f>
        <v>0</v>
      </c>
      <c r="K15" s="90"/>
      <c r="L15" s="88">
        <f t="shared" si="6"/>
        <v>0</v>
      </c>
      <c r="M15" s="88">
        <f t="shared" si="0"/>
        <v>0</v>
      </c>
      <c r="N15" s="88">
        <f t="shared" si="1"/>
        <v>0</v>
      </c>
      <c r="O15" s="88">
        <f t="shared" si="2"/>
        <v>0</v>
      </c>
      <c r="P15" s="88">
        <f t="shared" si="3"/>
        <v>0</v>
      </c>
      <c r="Q15" s="88">
        <f t="shared" si="4"/>
        <v>0</v>
      </c>
      <c r="R15" s="89">
        <f t="shared" si="5"/>
        <v>0</v>
      </c>
    </row>
    <row r="16" spans="1:18" s="84" customFormat="1" ht="15.75" thickBot="1">
      <c r="A16" s="98">
        <v>9</v>
      </c>
      <c r="B16" s="85" t="str">
        <f>'Technical Scoring'!B423</f>
        <v>DB requirements</v>
      </c>
      <c r="C16" s="190">
        <v>2</v>
      </c>
      <c r="D16" s="91">
        <f>'Technical Scoring'!F1197</f>
        <v>0</v>
      </c>
      <c r="E16" s="91">
        <f>'Technical Scoring'!G1197</f>
        <v>0</v>
      </c>
      <c r="F16" s="91">
        <f>'Technical Scoring'!H1197</f>
        <v>0</v>
      </c>
      <c r="G16" s="91">
        <f>'Technical Scoring'!I1197</f>
        <v>0</v>
      </c>
      <c r="H16" s="91">
        <f>'Technical Scoring'!J1197</f>
        <v>0</v>
      </c>
      <c r="I16" s="91">
        <f>'Technical Scoring'!K1197</f>
        <v>0</v>
      </c>
      <c r="J16" s="91">
        <f>'Technical Scoring'!L1197</f>
        <v>0</v>
      </c>
      <c r="K16" s="90"/>
      <c r="L16" s="88">
        <f t="shared" si="6"/>
        <v>0</v>
      </c>
      <c r="M16" s="88">
        <f t="shared" si="0"/>
        <v>0</v>
      </c>
      <c r="N16" s="88">
        <f t="shared" si="1"/>
        <v>0</v>
      </c>
      <c r="O16" s="88">
        <f t="shared" si="2"/>
        <v>0</v>
      </c>
      <c r="P16" s="88">
        <f t="shared" si="3"/>
        <v>0</v>
      </c>
      <c r="Q16" s="88">
        <f t="shared" si="4"/>
        <v>0</v>
      </c>
      <c r="R16" s="89">
        <f t="shared" si="5"/>
        <v>0</v>
      </c>
    </row>
    <row r="17" spans="1:18" s="84" customFormat="1" ht="15.75" thickBot="1">
      <c r="A17" s="98">
        <v>10</v>
      </c>
      <c r="B17" s="85" t="str">
        <f>'Technical Scoring'!B471</f>
        <v>HW-Storage requirements</v>
      </c>
      <c r="C17" s="190">
        <v>3</v>
      </c>
      <c r="D17" s="91">
        <f>'Technical Scoring'!F1200</f>
        <v>0</v>
      </c>
      <c r="E17" s="91">
        <f>'Technical Scoring'!G1200</f>
        <v>0</v>
      </c>
      <c r="F17" s="91">
        <f>'Technical Scoring'!H1200</f>
        <v>0</v>
      </c>
      <c r="G17" s="91">
        <f>'Technical Scoring'!I1200</f>
        <v>0</v>
      </c>
      <c r="H17" s="91">
        <f>'Technical Scoring'!J1200</f>
        <v>0</v>
      </c>
      <c r="I17" s="91">
        <f>'Technical Scoring'!K1200</f>
        <v>0</v>
      </c>
      <c r="J17" s="91">
        <f>'Technical Scoring'!L1200</f>
        <v>0</v>
      </c>
      <c r="K17" s="90"/>
      <c r="L17" s="88">
        <f t="shared" si="6"/>
        <v>0</v>
      </c>
      <c r="M17" s="88">
        <f t="shared" si="0"/>
        <v>0</v>
      </c>
      <c r="N17" s="88">
        <f t="shared" si="1"/>
        <v>0</v>
      </c>
      <c r="O17" s="88">
        <f t="shared" si="2"/>
        <v>0</v>
      </c>
      <c r="P17" s="88">
        <f t="shared" si="3"/>
        <v>0</v>
      </c>
      <c r="Q17" s="88">
        <f t="shared" si="4"/>
        <v>0</v>
      </c>
      <c r="R17" s="89">
        <f t="shared" si="5"/>
        <v>0</v>
      </c>
    </row>
    <row r="18" spans="1:18" s="84" customFormat="1" ht="15.75" thickBot="1">
      <c r="A18" s="98">
        <v>11</v>
      </c>
      <c r="B18" s="85" t="str">
        <f>'Technical Scoring'!B562</f>
        <v>Core requirements</v>
      </c>
      <c r="C18" s="190">
        <v>3</v>
      </c>
      <c r="D18" s="91">
        <f>'Technical Scoring'!F1203</f>
        <v>0</v>
      </c>
      <c r="E18" s="91">
        <f>'Technical Scoring'!G1203</f>
        <v>0</v>
      </c>
      <c r="F18" s="91">
        <f>'Technical Scoring'!H1203</f>
        <v>0</v>
      </c>
      <c r="G18" s="91">
        <f>'Technical Scoring'!I1203</f>
        <v>0</v>
      </c>
      <c r="H18" s="91">
        <f>'Technical Scoring'!J1203</f>
        <v>0</v>
      </c>
      <c r="I18" s="91">
        <f>'Technical Scoring'!K1203</f>
        <v>0</v>
      </c>
      <c r="J18" s="91">
        <f>'Technical Scoring'!L1203</f>
        <v>0</v>
      </c>
      <c r="K18" s="90"/>
      <c r="L18" s="88">
        <f t="shared" si="6"/>
        <v>0</v>
      </c>
      <c r="M18" s="88">
        <f t="shared" si="0"/>
        <v>0</v>
      </c>
      <c r="N18" s="88">
        <f t="shared" si="1"/>
        <v>0</v>
      </c>
      <c r="O18" s="88">
        <f t="shared" si="2"/>
        <v>0</v>
      </c>
      <c r="P18" s="88">
        <f t="shared" si="3"/>
        <v>0</v>
      </c>
      <c r="Q18" s="88">
        <f t="shared" si="4"/>
        <v>0</v>
      </c>
      <c r="R18" s="89">
        <f t="shared" si="5"/>
        <v>0</v>
      </c>
    </row>
    <row r="19" spans="1:18" s="84" customFormat="1" ht="15.75" thickBot="1">
      <c r="A19" s="98">
        <v>12</v>
      </c>
      <c r="B19" s="85" t="str">
        <f>'Technical Scoring'!B568</f>
        <v>O&amp;M Requirements</v>
      </c>
      <c r="C19" s="190">
        <v>3</v>
      </c>
      <c r="D19" s="91">
        <f>'Technical Scoring'!F1206</f>
        <v>0</v>
      </c>
      <c r="E19" s="91">
        <f>'Technical Scoring'!G1206</f>
        <v>0</v>
      </c>
      <c r="F19" s="91">
        <f>'Technical Scoring'!H1206</f>
        <v>0</v>
      </c>
      <c r="G19" s="91">
        <f>'Technical Scoring'!I1206</f>
        <v>0</v>
      </c>
      <c r="H19" s="91">
        <f>'Technical Scoring'!J1206</f>
        <v>0</v>
      </c>
      <c r="I19" s="91">
        <f>'Technical Scoring'!K1206</f>
        <v>0</v>
      </c>
      <c r="J19" s="91">
        <f>'Technical Scoring'!L1206</f>
        <v>0</v>
      </c>
      <c r="K19" s="90"/>
      <c r="L19" s="88">
        <f t="shared" si="6"/>
        <v>0</v>
      </c>
      <c r="M19" s="88">
        <f t="shared" si="0"/>
        <v>0</v>
      </c>
      <c r="N19" s="88">
        <f t="shared" si="1"/>
        <v>0</v>
      </c>
      <c r="O19" s="88">
        <f t="shared" si="2"/>
        <v>0</v>
      </c>
      <c r="P19" s="88">
        <f t="shared" si="3"/>
        <v>0</v>
      </c>
      <c r="Q19" s="88">
        <f t="shared" si="4"/>
        <v>0</v>
      </c>
      <c r="R19" s="89">
        <f t="shared" si="5"/>
        <v>0</v>
      </c>
    </row>
    <row r="20" spans="1:18" s="84" customFormat="1" ht="15.75" thickBot="1">
      <c r="A20" s="98">
        <v>13</v>
      </c>
      <c r="B20" s="85" t="str">
        <f>'Technical Scoring'!B728</f>
        <v>Technical components &amp; infrastructure requirements</v>
      </c>
      <c r="C20" s="190">
        <v>2</v>
      </c>
      <c r="D20" s="91">
        <f>'Technical Scoring'!F1209</f>
        <v>0</v>
      </c>
      <c r="E20" s="91">
        <f>'Technical Scoring'!G1209</f>
        <v>0</v>
      </c>
      <c r="F20" s="91">
        <f>'Technical Scoring'!H1209</f>
        <v>0</v>
      </c>
      <c r="G20" s="91">
        <f>'Technical Scoring'!I1209</f>
        <v>0</v>
      </c>
      <c r="H20" s="91">
        <f>'Technical Scoring'!J1209</f>
        <v>0</v>
      </c>
      <c r="I20" s="91">
        <f>'Technical Scoring'!K1209</f>
        <v>0</v>
      </c>
      <c r="J20" s="91">
        <f>'Technical Scoring'!L1209</f>
        <v>0</v>
      </c>
      <c r="K20" s="90"/>
      <c r="L20" s="88">
        <f t="shared" si="6"/>
        <v>0</v>
      </c>
      <c r="M20" s="88">
        <f t="shared" si="0"/>
        <v>0</v>
      </c>
      <c r="N20" s="88">
        <f t="shared" si="1"/>
        <v>0</v>
      </c>
      <c r="O20" s="88">
        <f t="shared" si="2"/>
        <v>0</v>
      </c>
      <c r="P20" s="88">
        <f t="shared" si="3"/>
        <v>0</v>
      </c>
      <c r="Q20" s="88">
        <f t="shared" si="4"/>
        <v>0</v>
      </c>
      <c r="R20" s="89">
        <f t="shared" si="5"/>
        <v>0</v>
      </c>
    </row>
    <row r="21" spans="1:18" s="84" customFormat="1" ht="15.75" thickBot="1">
      <c r="A21" s="98">
        <v>14</v>
      </c>
      <c r="B21" s="85" t="str">
        <f>'Technical Scoring'!B736</f>
        <v>Data Science requirements</v>
      </c>
      <c r="C21" s="190">
        <v>2</v>
      </c>
      <c r="D21" s="91">
        <f>'Technical Scoring'!F1212</f>
        <v>0</v>
      </c>
      <c r="E21" s="91">
        <f>'Technical Scoring'!G1212</f>
        <v>0</v>
      </c>
      <c r="F21" s="91">
        <f>'Technical Scoring'!H1212</f>
        <v>0</v>
      </c>
      <c r="G21" s="91">
        <f>'Technical Scoring'!I1212</f>
        <v>0</v>
      </c>
      <c r="H21" s="91">
        <f>'Technical Scoring'!J1212</f>
        <v>0</v>
      </c>
      <c r="I21" s="91">
        <f>'Technical Scoring'!K1212</f>
        <v>0</v>
      </c>
      <c r="J21" s="91">
        <f>'Technical Scoring'!L1212</f>
        <v>0</v>
      </c>
      <c r="K21" s="90"/>
      <c r="L21" s="88">
        <f t="shared" si="6"/>
        <v>0</v>
      </c>
      <c r="M21" s="88">
        <f t="shared" si="0"/>
        <v>0</v>
      </c>
      <c r="N21" s="88">
        <f t="shared" si="1"/>
        <v>0</v>
      </c>
      <c r="O21" s="88">
        <f t="shared" si="2"/>
        <v>0</v>
      </c>
      <c r="P21" s="88">
        <f t="shared" si="3"/>
        <v>0</v>
      </c>
      <c r="Q21" s="88">
        <f t="shared" si="4"/>
        <v>0</v>
      </c>
      <c r="R21" s="89">
        <f t="shared" si="5"/>
        <v>0</v>
      </c>
    </row>
    <row r="22" spans="1:18" s="84" customFormat="1" ht="15.75" thickBot="1">
      <c r="A22" s="98">
        <v>15</v>
      </c>
      <c r="B22" s="85" t="str">
        <f>'Technical Scoring'!B744</f>
        <v>Fraud requirements</v>
      </c>
      <c r="C22" s="190">
        <v>22.5</v>
      </c>
      <c r="D22" s="91">
        <f>'Technical Scoring'!F1217</f>
        <v>0</v>
      </c>
      <c r="E22" s="91">
        <f>'Technical Scoring'!G1217</f>
        <v>0</v>
      </c>
      <c r="F22" s="91">
        <f>'Technical Scoring'!H1217</f>
        <v>0</v>
      </c>
      <c r="G22" s="91">
        <f>'Technical Scoring'!I1217</f>
        <v>0</v>
      </c>
      <c r="H22" s="91">
        <f>'Technical Scoring'!J1217</f>
        <v>0</v>
      </c>
      <c r="I22" s="91">
        <f>'Technical Scoring'!K1217</f>
        <v>0</v>
      </c>
      <c r="J22" s="91">
        <f>'Technical Scoring'!L1217</f>
        <v>0</v>
      </c>
      <c r="K22" s="90"/>
      <c r="L22" s="88">
        <f t="shared" si="6"/>
        <v>0</v>
      </c>
      <c r="M22" s="88">
        <f t="shared" si="0"/>
        <v>0</v>
      </c>
      <c r="N22" s="88">
        <f t="shared" si="1"/>
        <v>0</v>
      </c>
      <c r="O22" s="88">
        <f t="shared" si="2"/>
        <v>0</v>
      </c>
      <c r="P22" s="88">
        <f t="shared" si="3"/>
        <v>0</v>
      </c>
      <c r="Q22" s="88">
        <f t="shared" si="4"/>
        <v>0</v>
      </c>
      <c r="R22" s="89">
        <f t="shared" si="5"/>
        <v>0</v>
      </c>
    </row>
    <row r="23" spans="1:18" s="84" customFormat="1" ht="15.75" thickBot="1">
      <c r="A23" s="98">
        <v>16</v>
      </c>
      <c r="B23" s="85" t="str">
        <f>'Technical Scoring'!B1053</f>
        <v>Information Analytics requirements</v>
      </c>
      <c r="C23" s="190">
        <v>10</v>
      </c>
      <c r="D23" s="91">
        <f>'Technical Scoring'!F1220</f>
        <v>0</v>
      </c>
      <c r="E23" s="91">
        <f>'Technical Scoring'!G1220</f>
        <v>0</v>
      </c>
      <c r="F23" s="91">
        <f>'Technical Scoring'!H1220</f>
        <v>0</v>
      </c>
      <c r="G23" s="91">
        <f>'Technical Scoring'!I1220</f>
        <v>0</v>
      </c>
      <c r="H23" s="91">
        <f>'Technical Scoring'!J1220</f>
        <v>0</v>
      </c>
      <c r="I23" s="91">
        <f>'Technical Scoring'!K1220</f>
        <v>0</v>
      </c>
      <c r="J23" s="91">
        <f>'Technical Scoring'!L1220</f>
        <v>0</v>
      </c>
      <c r="K23" s="90"/>
      <c r="L23" s="88">
        <f t="shared" si="6"/>
        <v>0</v>
      </c>
      <c r="M23" s="88">
        <f t="shared" si="0"/>
        <v>0</v>
      </c>
      <c r="N23" s="88">
        <f t="shared" si="1"/>
        <v>0</v>
      </c>
      <c r="O23" s="88">
        <f t="shared" si="2"/>
        <v>0</v>
      </c>
      <c r="P23" s="88">
        <f t="shared" si="3"/>
        <v>0</v>
      </c>
      <c r="Q23" s="88">
        <f t="shared" si="4"/>
        <v>0</v>
      </c>
      <c r="R23" s="89">
        <f t="shared" si="5"/>
        <v>0</v>
      </c>
    </row>
    <row r="24" spans="1:18" s="84" customFormat="1" ht="15.75" thickBot="1">
      <c r="A24" s="99">
        <v>17</v>
      </c>
      <c r="B24" s="95" t="str">
        <f>'Technical Scoring'!B1142</f>
        <v>Electrical requirements</v>
      </c>
      <c r="C24" s="190">
        <v>2</v>
      </c>
      <c r="D24" s="92">
        <f>'Technical Scoring'!F1223</f>
        <v>0</v>
      </c>
      <c r="E24" s="92">
        <f>'Technical Scoring'!G1223</f>
        <v>0</v>
      </c>
      <c r="F24" s="92">
        <f>'Technical Scoring'!H1223</f>
        <v>0</v>
      </c>
      <c r="G24" s="92">
        <f>'Technical Scoring'!I1223</f>
        <v>0</v>
      </c>
      <c r="H24" s="92">
        <f>'Technical Scoring'!J1223</f>
        <v>0</v>
      </c>
      <c r="I24" s="92">
        <f>'Technical Scoring'!K1223</f>
        <v>0</v>
      </c>
      <c r="J24" s="92">
        <f>'Technical Scoring'!L1223</f>
        <v>0</v>
      </c>
      <c r="K24" s="92"/>
      <c r="L24" s="106">
        <f t="shared" si="6"/>
        <v>0</v>
      </c>
      <c r="M24" s="106">
        <f t="shared" si="0"/>
        <v>0</v>
      </c>
      <c r="N24" s="107">
        <f t="shared" si="1"/>
        <v>0</v>
      </c>
      <c r="O24" s="106">
        <f t="shared" si="2"/>
        <v>0</v>
      </c>
      <c r="P24" s="106">
        <f t="shared" ref="P24" si="7">H24*C24/100</f>
        <v>0</v>
      </c>
      <c r="Q24" s="106">
        <f t="shared" si="4"/>
        <v>0</v>
      </c>
      <c r="R24" s="105">
        <f t="shared" si="5"/>
        <v>0</v>
      </c>
    </row>
    <row r="25" spans="1:18" ht="14.25" thickTop="1" thickBot="1">
      <c r="B25" s="8"/>
      <c r="C25" s="110">
        <f>SUM(C9:C24)</f>
        <v>100</v>
      </c>
      <c r="L25" s="108">
        <f t="shared" ref="L25:R25" si="8">SUM(L9:L24)</f>
        <v>0</v>
      </c>
      <c r="M25" s="108">
        <f t="shared" si="8"/>
        <v>0</v>
      </c>
      <c r="N25" s="108">
        <f t="shared" si="8"/>
        <v>0</v>
      </c>
      <c r="O25" s="108">
        <f t="shared" si="8"/>
        <v>0</v>
      </c>
      <c r="P25" s="108">
        <f t="shared" si="8"/>
        <v>0</v>
      </c>
      <c r="Q25" s="108">
        <f t="shared" si="8"/>
        <v>0</v>
      </c>
      <c r="R25" s="108">
        <f t="shared" si="8"/>
        <v>0</v>
      </c>
    </row>
    <row r="26" spans="1:18" ht="18" customHeight="1" thickTop="1" thickBot="1">
      <c r="A26" s="10"/>
      <c r="L26" s="109" t="s">
        <v>16</v>
      </c>
      <c r="M26" s="109" t="s">
        <v>17</v>
      </c>
      <c r="N26" s="109" t="s">
        <v>18</v>
      </c>
      <c r="O26" s="109" t="s">
        <v>19</v>
      </c>
      <c r="P26" s="109" t="s">
        <v>20</v>
      </c>
      <c r="Q26" s="109" t="s">
        <v>21</v>
      </c>
      <c r="R26" s="109" t="s">
        <v>601</v>
      </c>
    </row>
    <row r="27" spans="1:18" ht="13.5" thickTop="1"/>
    <row r="33" spans="1:9" ht="33" customHeight="1">
      <c r="A33" s="237" t="s">
        <v>32</v>
      </c>
      <c r="B33" s="237"/>
      <c r="C33" s="237"/>
      <c r="D33" s="237"/>
      <c r="E33" s="237"/>
      <c r="F33" s="237"/>
      <c r="G33" s="237"/>
      <c r="H33" s="237"/>
      <c r="I33" s="237"/>
    </row>
  </sheetData>
  <mergeCells count="11">
    <mergeCell ref="A33:I33"/>
    <mergeCell ref="P1:Q1"/>
    <mergeCell ref="P2:Q2"/>
    <mergeCell ref="P3:Q3"/>
    <mergeCell ref="A1:A4"/>
    <mergeCell ref="N1:O1"/>
    <mergeCell ref="N2:O2"/>
    <mergeCell ref="N3:O3"/>
    <mergeCell ref="N4:O4"/>
    <mergeCell ref="B1:M4"/>
    <mergeCell ref="P4:Q4"/>
  </mergeCells>
  <phoneticPr fontId="5" type="noConversion"/>
  <pageMargins left="0.35433070866141703" right="0.31496062992126" top="0.78740157480314998" bottom="0.511811023622047" header="0.27559055118110198" footer="0.27559055118110198"/>
  <pageSetup paperSize="9" scale="41"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D8CCB-081A-44B7-BF06-956A6CE594B0}">
  <sheetPr>
    <pageSetUpPr fitToPage="1"/>
  </sheetPr>
  <dimension ref="A1:P1224"/>
  <sheetViews>
    <sheetView tabSelected="1" view="pageBreakPreview" zoomScaleNormal="100" zoomScaleSheetLayoutView="100" workbookViewId="0">
      <selection activeCell="B11" sqref="B11"/>
    </sheetView>
  </sheetViews>
  <sheetFormatPr defaultColWidth="13.85546875" defaultRowHeight="12.75"/>
  <cols>
    <col min="1" max="1" width="16" style="32" customWidth="1"/>
    <col min="2" max="2" width="85.85546875" style="32" customWidth="1"/>
    <col min="3" max="3" width="8" style="66" customWidth="1"/>
    <col min="4" max="4" width="8" style="32" customWidth="1"/>
    <col min="5" max="5" width="26" style="32" customWidth="1"/>
    <col min="6" max="10" width="11.85546875" style="32" customWidth="1"/>
    <col min="11" max="16384" width="13.85546875" style="32"/>
  </cols>
  <sheetData>
    <row r="1" spans="1:16" s="3" customFormat="1" ht="16.5" customHeight="1">
      <c r="A1" s="234"/>
      <c r="B1" s="300" t="s">
        <v>29</v>
      </c>
      <c r="C1" s="301"/>
      <c r="D1" s="301"/>
      <c r="E1" s="301"/>
      <c r="F1" s="301"/>
      <c r="G1" s="301"/>
      <c r="H1" s="302"/>
      <c r="I1" s="242" t="s">
        <v>23</v>
      </c>
      <c r="J1" s="242"/>
      <c r="K1" s="238" t="s">
        <v>31</v>
      </c>
      <c r="L1" s="288"/>
      <c r="M1" s="294"/>
      <c r="N1" s="294"/>
      <c r="O1" s="295"/>
      <c r="P1" s="295"/>
    </row>
    <row r="2" spans="1:16" s="3" customFormat="1" ht="16.5" customHeight="1">
      <c r="A2" s="234"/>
      <c r="B2" s="303"/>
      <c r="C2" s="304"/>
      <c r="D2" s="304"/>
      <c r="E2" s="304"/>
      <c r="F2" s="304"/>
      <c r="G2" s="304"/>
      <c r="H2" s="305"/>
      <c r="I2" s="242" t="s">
        <v>24</v>
      </c>
      <c r="J2" s="242"/>
      <c r="K2" s="238" t="s">
        <v>30</v>
      </c>
      <c r="L2" s="289"/>
      <c r="M2" s="294"/>
      <c r="N2" s="294"/>
      <c r="O2" s="295"/>
      <c r="P2" s="296"/>
    </row>
    <row r="3" spans="1:16" s="3" customFormat="1" ht="16.5" customHeight="1">
      <c r="A3" s="234"/>
      <c r="B3" s="303"/>
      <c r="C3" s="304"/>
      <c r="D3" s="304"/>
      <c r="E3" s="304"/>
      <c r="F3" s="304"/>
      <c r="G3" s="304"/>
      <c r="H3" s="305"/>
      <c r="I3" s="242" t="s">
        <v>25</v>
      </c>
      <c r="J3" s="242"/>
      <c r="K3" s="240" t="s">
        <v>34</v>
      </c>
      <c r="L3" s="290"/>
      <c r="M3" s="294"/>
      <c r="N3" s="294"/>
      <c r="O3" s="297"/>
      <c r="P3" s="297"/>
    </row>
    <row r="4" spans="1:16" s="3" customFormat="1" ht="16.5" customHeight="1">
      <c r="A4" s="234"/>
      <c r="B4" s="306"/>
      <c r="C4" s="307"/>
      <c r="D4" s="307"/>
      <c r="E4" s="307"/>
      <c r="F4" s="307"/>
      <c r="G4" s="307"/>
      <c r="H4" s="308"/>
      <c r="I4" s="242" t="s">
        <v>26</v>
      </c>
      <c r="J4" s="242"/>
      <c r="K4" s="243">
        <v>45597</v>
      </c>
      <c r="L4" s="299"/>
      <c r="M4" s="294"/>
      <c r="N4" s="294"/>
      <c r="O4" s="298"/>
      <c r="P4" s="298"/>
    </row>
    <row r="5" spans="1:16" s="33" customFormat="1" ht="16.5" customHeight="1">
      <c r="C5" s="66"/>
      <c r="D5" s="32"/>
    </row>
    <row r="6" spans="1:16" s="33" customFormat="1" ht="28.5" customHeight="1">
      <c r="A6" s="34" t="s">
        <v>15</v>
      </c>
      <c r="B6" s="35" t="s">
        <v>2187</v>
      </c>
      <c r="C6" s="66"/>
      <c r="D6" s="37"/>
      <c r="E6" s="36"/>
      <c r="F6" s="36"/>
      <c r="G6" s="36"/>
      <c r="H6" s="36"/>
      <c r="I6" s="36"/>
    </row>
    <row r="7" spans="1:16">
      <c r="F7" s="37"/>
    </row>
    <row r="8" spans="1:16" s="38" customFormat="1" ht="25.5">
      <c r="A8" s="21" t="s">
        <v>0</v>
      </c>
      <c r="B8" s="22" t="s">
        <v>22</v>
      </c>
      <c r="C8" s="23" t="s">
        <v>2</v>
      </c>
      <c r="D8" s="23" t="s">
        <v>38</v>
      </c>
      <c r="E8" s="23" t="s">
        <v>39</v>
      </c>
      <c r="F8" s="77" t="s">
        <v>3</v>
      </c>
      <c r="G8" s="77" t="s">
        <v>4</v>
      </c>
      <c r="H8" s="77" t="s">
        <v>5</v>
      </c>
      <c r="I8" s="77" t="s">
        <v>6</v>
      </c>
      <c r="J8" s="77" t="s">
        <v>7</v>
      </c>
      <c r="K8" s="77" t="s">
        <v>8</v>
      </c>
      <c r="L8" s="77" t="s">
        <v>599</v>
      </c>
    </row>
    <row r="9" spans="1:16" s="38" customFormat="1" ht="15">
      <c r="A9" s="21">
        <v>1</v>
      </c>
      <c r="B9" s="40" t="s">
        <v>40</v>
      </c>
      <c r="C9" s="255"/>
      <c r="D9" s="256"/>
      <c r="E9" s="256"/>
      <c r="F9" s="256"/>
      <c r="G9" s="256"/>
      <c r="H9" s="256"/>
      <c r="I9" s="256"/>
      <c r="J9" s="256"/>
      <c r="K9" s="256"/>
      <c r="L9" s="257"/>
    </row>
    <row r="10" spans="1:16" s="121" customFormat="1" ht="15">
      <c r="A10" s="119">
        <v>1.1000000000000001</v>
      </c>
      <c r="B10" s="120" t="s">
        <v>41</v>
      </c>
      <c r="C10" s="291"/>
      <c r="D10" s="292"/>
      <c r="E10" s="292"/>
      <c r="F10" s="292"/>
      <c r="G10" s="292"/>
      <c r="H10" s="292"/>
      <c r="I10" s="292"/>
      <c r="J10" s="292"/>
      <c r="K10" s="292"/>
      <c r="L10" s="293"/>
    </row>
    <row r="11" spans="1:16" ht="28.5" customHeight="1">
      <c r="A11" s="24" t="s">
        <v>42</v>
      </c>
      <c r="B11" s="31" t="s">
        <v>641</v>
      </c>
      <c r="C11" s="46">
        <v>75</v>
      </c>
      <c r="D11" s="46" t="s">
        <v>43</v>
      </c>
      <c r="E11" s="55" t="s">
        <v>44</v>
      </c>
      <c r="F11" s="27"/>
      <c r="G11" s="28"/>
      <c r="H11" s="27"/>
      <c r="I11" s="27"/>
      <c r="J11" s="27"/>
      <c r="K11" s="27"/>
      <c r="L11" s="27"/>
    </row>
    <row r="12" spans="1:16" ht="25.5">
      <c r="A12" s="24" t="s">
        <v>45</v>
      </c>
      <c r="B12" s="31" t="s">
        <v>642</v>
      </c>
      <c r="C12" s="46">
        <v>75</v>
      </c>
      <c r="D12" s="46" t="s">
        <v>43</v>
      </c>
      <c r="E12" s="55" t="s">
        <v>44</v>
      </c>
      <c r="F12" s="27"/>
      <c r="G12" s="28"/>
      <c r="H12" s="54"/>
      <c r="I12" s="54"/>
      <c r="J12" s="54"/>
      <c r="K12" s="54"/>
      <c r="L12" s="54"/>
    </row>
    <row r="13" spans="1:16">
      <c r="A13" s="24" t="s">
        <v>46</v>
      </c>
      <c r="B13" s="31" t="s">
        <v>643</v>
      </c>
      <c r="C13" s="46">
        <v>75</v>
      </c>
      <c r="D13" s="46" t="s">
        <v>43</v>
      </c>
      <c r="E13" s="55" t="s">
        <v>44</v>
      </c>
      <c r="F13" s="27"/>
      <c r="G13" s="28"/>
      <c r="H13" s="27"/>
      <c r="I13" s="27"/>
      <c r="J13" s="27"/>
      <c r="K13" s="27"/>
      <c r="L13" s="27"/>
    </row>
    <row r="14" spans="1:16" ht="63.75">
      <c r="A14" s="24" t="s">
        <v>47</v>
      </c>
      <c r="B14" s="31" t="s">
        <v>644</v>
      </c>
      <c r="C14" s="46">
        <v>75</v>
      </c>
      <c r="D14" s="46" t="s">
        <v>43</v>
      </c>
      <c r="E14" s="55" t="s">
        <v>44</v>
      </c>
      <c r="F14" s="27"/>
      <c r="G14" s="28"/>
      <c r="H14" s="54"/>
      <c r="I14" s="54"/>
      <c r="J14" s="54"/>
      <c r="K14" s="54"/>
      <c r="L14" s="54"/>
    </row>
    <row r="15" spans="1:16" ht="38.25">
      <c r="A15" s="24" t="s">
        <v>48</v>
      </c>
      <c r="B15" s="31" t="s">
        <v>645</v>
      </c>
      <c r="C15" s="46">
        <v>75</v>
      </c>
      <c r="D15" s="46" t="s">
        <v>43</v>
      </c>
      <c r="E15" s="55" t="s">
        <v>44</v>
      </c>
      <c r="F15" s="27"/>
      <c r="G15" s="28"/>
      <c r="H15" s="27"/>
      <c r="I15" s="27"/>
      <c r="J15" s="27"/>
      <c r="K15" s="27"/>
      <c r="L15" s="27"/>
    </row>
    <row r="16" spans="1:16" ht="51">
      <c r="A16" s="24" t="s">
        <v>49</v>
      </c>
      <c r="B16" s="31" t="s">
        <v>93</v>
      </c>
      <c r="C16" s="46">
        <v>75</v>
      </c>
      <c r="D16" s="46" t="s">
        <v>43</v>
      </c>
      <c r="E16" s="55" t="s">
        <v>44</v>
      </c>
      <c r="F16" s="27"/>
      <c r="G16" s="28"/>
      <c r="H16" s="54"/>
      <c r="I16" s="54"/>
      <c r="J16" s="54"/>
      <c r="K16" s="54"/>
      <c r="L16" s="54"/>
    </row>
    <row r="17" spans="1:12" ht="25.5">
      <c r="A17" s="24" t="s">
        <v>50</v>
      </c>
      <c r="B17" s="31" t="s">
        <v>94</v>
      </c>
      <c r="C17" s="46">
        <v>75</v>
      </c>
      <c r="D17" s="46" t="s">
        <v>43</v>
      </c>
      <c r="E17" s="55" t="s">
        <v>44</v>
      </c>
      <c r="F17" s="27"/>
      <c r="G17" s="28"/>
      <c r="H17" s="27"/>
      <c r="I17" s="27"/>
      <c r="J17" s="27"/>
      <c r="K17" s="27"/>
      <c r="L17" s="27"/>
    </row>
    <row r="18" spans="1:12" ht="25.5">
      <c r="A18" s="24" t="s">
        <v>51</v>
      </c>
      <c r="B18" s="31" t="s">
        <v>646</v>
      </c>
      <c r="C18" s="46">
        <v>75</v>
      </c>
      <c r="D18" s="46" t="s">
        <v>43</v>
      </c>
      <c r="E18" s="55" t="s">
        <v>44</v>
      </c>
      <c r="F18" s="27"/>
      <c r="G18" s="28"/>
      <c r="H18" s="54"/>
      <c r="I18" s="54"/>
      <c r="J18" s="54"/>
      <c r="K18" s="54"/>
      <c r="L18" s="54"/>
    </row>
    <row r="19" spans="1:12" ht="25.5">
      <c r="A19" s="24" t="s">
        <v>52</v>
      </c>
      <c r="B19" s="31" t="s">
        <v>647</v>
      </c>
      <c r="C19" s="46">
        <v>75</v>
      </c>
      <c r="D19" s="46" t="s">
        <v>43</v>
      </c>
      <c r="E19" s="55" t="s">
        <v>44</v>
      </c>
      <c r="F19" s="27"/>
      <c r="G19" s="28"/>
      <c r="H19" s="27"/>
      <c r="I19" s="27"/>
      <c r="J19" s="27"/>
      <c r="K19" s="27"/>
      <c r="L19" s="27"/>
    </row>
    <row r="20" spans="1:12" ht="25.5">
      <c r="A20" s="24" t="s">
        <v>95</v>
      </c>
      <c r="B20" s="31" t="s">
        <v>648</v>
      </c>
      <c r="C20" s="46">
        <v>50</v>
      </c>
      <c r="D20" s="46" t="s">
        <v>43</v>
      </c>
      <c r="E20" s="55" t="s">
        <v>44</v>
      </c>
      <c r="F20" s="27"/>
      <c r="G20" s="28"/>
      <c r="H20" s="54"/>
      <c r="I20" s="54"/>
      <c r="J20" s="54"/>
      <c r="K20" s="54"/>
      <c r="L20" s="54"/>
    </row>
    <row r="21" spans="1:12" ht="51">
      <c r="A21" s="24" t="s">
        <v>96</v>
      </c>
      <c r="B21" s="45" t="s">
        <v>649</v>
      </c>
      <c r="C21" s="46">
        <v>50</v>
      </c>
      <c r="D21" s="46" t="s">
        <v>43</v>
      </c>
      <c r="E21" s="55" t="s">
        <v>44</v>
      </c>
      <c r="F21" s="27"/>
      <c r="G21" s="28"/>
      <c r="H21" s="27"/>
      <c r="I21" s="27"/>
      <c r="J21" s="27"/>
      <c r="K21" s="27"/>
      <c r="L21" s="27"/>
    </row>
    <row r="22" spans="1:12" ht="38.25">
      <c r="A22" s="24" t="s">
        <v>97</v>
      </c>
      <c r="B22" s="118" t="s">
        <v>626</v>
      </c>
      <c r="C22" s="46">
        <v>100</v>
      </c>
      <c r="D22" s="46" t="s">
        <v>43</v>
      </c>
      <c r="E22" s="55" t="s">
        <v>44</v>
      </c>
      <c r="F22" s="27"/>
      <c r="G22" s="28"/>
      <c r="H22" s="54"/>
      <c r="I22" s="54"/>
      <c r="J22" s="54"/>
      <c r="K22" s="54"/>
      <c r="L22" s="54"/>
    </row>
    <row r="23" spans="1:12" s="43" customFormat="1" ht="13.5">
      <c r="A23" s="41">
        <v>1.2</v>
      </c>
      <c r="B23" s="42" t="s">
        <v>54</v>
      </c>
      <c r="C23" s="274"/>
      <c r="D23" s="275"/>
      <c r="E23" s="275"/>
      <c r="F23" s="275"/>
      <c r="G23" s="275"/>
      <c r="H23" s="117"/>
      <c r="I23" s="117"/>
      <c r="J23" s="117"/>
      <c r="K23" s="117"/>
      <c r="L23" s="117"/>
    </row>
    <row r="24" spans="1:12">
      <c r="A24" s="24" t="s">
        <v>55</v>
      </c>
      <c r="B24" s="31" t="s">
        <v>650</v>
      </c>
      <c r="C24" s="46">
        <v>75</v>
      </c>
      <c r="D24" s="46" t="s">
        <v>43</v>
      </c>
      <c r="E24" s="55" t="s">
        <v>44</v>
      </c>
      <c r="F24" s="28"/>
      <c r="G24" s="27"/>
      <c r="H24" s="27"/>
      <c r="I24" s="27"/>
      <c r="J24" s="27"/>
      <c r="K24" s="27"/>
      <c r="L24" s="27"/>
    </row>
    <row r="25" spans="1:12">
      <c r="A25" s="24" t="s">
        <v>56</v>
      </c>
      <c r="B25" s="31" t="s">
        <v>651</v>
      </c>
      <c r="C25" s="46">
        <v>75</v>
      </c>
      <c r="D25" s="46" t="s">
        <v>43</v>
      </c>
      <c r="E25" s="55" t="s">
        <v>44</v>
      </c>
      <c r="F25" s="28"/>
      <c r="G25" s="27"/>
      <c r="H25" s="27"/>
      <c r="I25" s="27"/>
      <c r="J25" s="27"/>
      <c r="K25" s="27"/>
      <c r="L25" s="27"/>
    </row>
    <row r="26" spans="1:12" ht="25.5">
      <c r="A26" s="24" t="s">
        <v>57</v>
      </c>
      <c r="B26" s="31" t="s">
        <v>652</v>
      </c>
      <c r="C26" s="46">
        <v>75</v>
      </c>
      <c r="D26" s="46" t="s">
        <v>43</v>
      </c>
      <c r="E26" s="55" t="s">
        <v>44</v>
      </c>
      <c r="F26" s="28"/>
      <c r="G26" s="27"/>
      <c r="H26" s="27"/>
      <c r="I26" s="27"/>
      <c r="J26" s="27"/>
      <c r="K26" s="27"/>
      <c r="L26" s="27"/>
    </row>
    <row r="27" spans="1:12">
      <c r="A27" s="24" t="s">
        <v>58</v>
      </c>
      <c r="B27" s="44" t="s">
        <v>98</v>
      </c>
      <c r="C27" s="46">
        <v>50</v>
      </c>
      <c r="D27" s="46" t="s">
        <v>43</v>
      </c>
      <c r="E27" s="55" t="s">
        <v>44</v>
      </c>
      <c r="F27" s="28"/>
      <c r="G27" s="27"/>
      <c r="H27" s="27"/>
      <c r="I27" s="27"/>
      <c r="J27" s="27"/>
      <c r="K27" s="27"/>
      <c r="L27" s="27"/>
    </row>
    <row r="28" spans="1:12" ht="25.5">
      <c r="A28" s="24" t="s">
        <v>99</v>
      </c>
      <c r="B28" s="122" t="s">
        <v>653</v>
      </c>
      <c r="C28" s="46">
        <v>75</v>
      </c>
      <c r="D28" s="46" t="s">
        <v>43</v>
      </c>
      <c r="E28" s="55" t="s">
        <v>44</v>
      </c>
      <c r="F28" s="28"/>
      <c r="G28" s="27"/>
      <c r="H28" s="27"/>
      <c r="I28" s="27"/>
      <c r="J28" s="27"/>
      <c r="K28" s="27"/>
      <c r="L28" s="27"/>
    </row>
    <row r="29" spans="1:12" s="43" customFormat="1" ht="13.5">
      <c r="A29" s="41">
        <v>1.3</v>
      </c>
      <c r="B29" s="42" t="s">
        <v>59</v>
      </c>
      <c r="C29" s="276"/>
      <c r="D29" s="277"/>
      <c r="E29" s="277"/>
      <c r="F29" s="277"/>
      <c r="G29" s="277"/>
      <c r="H29" s="117"/>
      <c r="I29" s="117"/>
      <c r="J29" s="117"/>
      <c r="K29" s="117"/>
      <c r="L29" s="117"/>
    </row>
    <row r="30" spans="1:12" ht="63.75">
      <c r="A30" s="24" t="s">
        <v>60</v>
      </c>
      <c r="B30" s="31" t="s">
        <v>654</v>
      </c>
      <c r="C30" s="46">
        <v>100</v>
      </c>
      <c r="D30" s="46" t="s">
        <v>43</v>
      </c>
      <c r="E30" s="55" t="s">
        <v>44</v>
      </c>
      <c r="F30" s="28"/>
      <c r="G30" s="27"/>
      <c r="H30" s="27"/>
      <c r="I30" s="27"/>
      <c r="J30" s="27"/>
      <c r="K30" s="27"/>
      <c r="L30" s="27"/>
    </row>
    <row r="31" spans="1:12" ht="38.25">
      <c r="A31" s="24" t="s">
        <v>61</v>
      </c>
      <c r="B31" s="31" t="s">
        <v>100</v>
      </c>
      <c r="C31" s="46">
        <v>50</v>
      </c>
      <c r="D31" s="46" t="s">
        <v>43</v>
      </c>
      <c r="E31" s="55" t="s">
        <v>44</v>
      </c>
      <c r="F31" s="28"/>
      <c r="G31" s="27"/>
      <c r="H31" s="27"/>
      <c r="I31" s="27"/>
      <c r="J31" s="27"/>
      <c r="K31" s="27"/>
      <c r="L31" s="27"/>
    </row>
    <row r="32" spans="1:12">
      <c r="A32" s="24" t="s">
        <v>62</v>
      </c>
      <c r="B32" s="31" t="s">
        <v>655</v>
      </c>
      <c r="C32" s="46">
        <v>50</v>
      </c>
      <c r="D32" s="46" t="s">
        <v>43</v>
      </c>
      <c r="E32" s="55" t="s">
        <v>44</v>
      </c>
      <c r="F32" s="28"/>
      <c r="G32" s="27"/>
      <c r="H32" s="27"/>
      <c r="I32" s="27"/>
      <c r="J32" s="27"/>
      <c r="K32" s="27"/>
      <c r="L32" s="27"/>
    </row>
    <row r="33" spans="1:12" ht="76.5">
      <c r="A33" s="24" t="s">
        <v>63</v>
      </c>
      <c r="B33" s="31" t="s">
        <v>656</v>
      </c>
      <c r="C33" s="46">
        <v>100</v>
      </c>
      <c r="D33" s="46" t="s">
        <v>53</v>
      </c>
      <c r="E33" s="55" t="s">
        <v>44</v>
      </c>
      <c r="F33" s="28"/>
      <c r="G33" s="27"/>
      <c r="H33" s="27"/>
      <c r="I33" s="27"/>
      <c r="J33" s="27"/>
      <c r="K33" s="27"/>
      <c r="L33" s="27"/>
    </row>
    <row r="34" spans="1:12">
      <c r="A34" s="30" t="s">
        <v>64</v>
      </c>
      <c r="B34" s="44" t="s">
        <v>65</v>
      </c>
      <c r="C34" s="46">
        <v>50</v>
      </c>
      <c r="D34" s="46" t="s">
        <v>43</v>
      </c>
      <c r="E34" s="55" t="s">
        <v>44</v>
      </c>
      <c r="F34" s="123"/>
      <c r="G34" s="6"/>
      <c r="H34" s="27"/>
      <c r="I34" s="27"/>
      <c r="J34" s="27"/>
      <c r="K34" s="27"/>
      <c r="L34" s="27"/>
    </row>
    <row r="35" spans="1:12" s="43" customFormat="1" ht="13.5">
      <c r="A35" s="41" t="s">
        <v>66</v>
      </c>
      <c r="B35" s="42" t="s">
        <v>67</v>
      </c>
      <c r="C35" s="271"/>
      <c r="D35" s="272"/>
      <c r="E35" s="272"/>
      <c r="F35" s="272"/>
      <c r="G35" s="272"/>
      <c r="H35" s="272"/>
      <c r="I35" s="272"/>
      <c r="J35" s="272"/>
      <c r="K35" s="272"/>
      <c r="L35" s="273"/>
    </row>
    <row r="36" spans="1:12" ht="63.75">
      <c r="A36" s="30" t="s">
        <v>68</v>
      </c>
      <c r="B36" s="31" t="s">
        <v>2134</v>
      </c>
      <c r="C36" s="67">
        <v>100</v>
      </c>
      <c r="D36" s="67" t="s">
        <v>53</v>
      </c>
      <c r="E36" s="55" t="s">
        <v>44</v>
      </c>
      <c r="F36" s="132"/>
      <c r="G36" s="133"/>
      <c r="H36" s="54"/>
      <c r="I36" s="54"/>
      <c r="J36" s="54"/>
      <c r="K36" s="54"/>
      <c r="L36" s="54"/>
    </row>
    <row r="37" spans="1:12">
      <c r="A37" s="30" t="s">
        <v>69</v>
      </c>
      <c r="B37" s="44" t="s">
        <v>71</v>
      </c>
      <c r="C37" s="46">
        <v>50</v>
      </c>
      <c r="D37" s="46" t="s">
        <v>43</v>
      </c>
      <c r="E37" s="55" t="s">
        <v>44</v>
      </c>
      <c r="F37" s="123"/>
      <c r="G37" s="6"/>
      <c r="H37" s="27"/>
      <c r="I37" s="27"/>
      <c r="J37" s="27"/>
      <c r="K37" s="27"/>
      <c r="L37" s="27"/>
    </row>
    <row r="38" spans="1:12" ht="25.5">
      <c r="A38" s="30" t="s">
        <v>70</v>
      </c>
      <c r="B38" s="44" t="s">
        <v>73</v>
      </c>
      <c r="C38" s="46">
        <v>50</v>
      </c>
      <c r="D38" s="46" t="s">
        <v>43</v>
      </c>
      <c r="E38" s="55" t="s">
        <v>44</v>
      </c>
      <c r="F38" s="123"/>
      <c r="G38" s="6"/>
      <c r="H38" s="27"/>
      <c r="I38" s="27"/>
      <c r="J38" s="27"/>
      <c r="K38" s="27"/>
      <c r="L38" s="27"/>
    </row>
    <row r="39" spans="1:12" ht="38.25">
      <c r="A39" s="30" t="s">
        <v>72</v>
      </c>
      <c r="B39" s="44" t="s">
        <v>75</v>
      </c>
      <c r="C39" s="46">
        <v>50</v>
      </c>
      <c r="D39" s="46" t="s">
        <v>43</v>
      </c>
      <c r="E39" s="55" t="s">
        <v>44</v>
      </c>
      <c r="F39" s="123"/>
      <c r="G39" s="6"/>
      <c r="H39" s="27"/>
      <c r="I39" s="27"/>
      <c r="J39" s="27"/>
      <c r="K39" s="27"/>
      <c r="L39" s="27"/>
    </row>
    <row r="40" spans="1:12" ht="25.5">
      <c r="A40" s="30" t="s">
        <v>74</v>
      </c>
      <c r="B40" s="44" t="s">
        <v>77</v>
      </c>
      <c r="C40" s="46">
        <v>50</v>
      </c>
      <c r="D40" s="46" t="s">
        <v>43</v>
      </c>
      <c r="E40" s="55" t="s">
        <v>44</v>
      </c>
      <c r="F40" s="123"/>
      <c r="G40" s="6"/>
      <c r="H40" s="27"/>
      <c r="I40" s="27"/>
      <c r="J40" s="27"/>
      <c r="K40" s="27"/>
      <c r="L40" s="27"/>
    </row>
    <row r="41" spans="1:12" ht="25.5">
      <c r="A41" s="30" t="s">
        <v>76</v>
      </c>
      <c r="B41" s="31" t="s">
        <v>657</v>
      </c>
      <c r="C41" s="46">
        <v>100</v>
      </c>
      <c r="D41" s="46" t="s">
        <v>43</v>
      </c>
      <c r="E41" s="55" t="s">
        <v>44</v>
      </c>
      <c r="F41" s="123"/>
      <c r="G41" s="6"/>
      <c r="H41" s="27"/>
      <c r="I41" s="27"/>
      <c r="J41" s="27"/>
      <c r="K41" s="27"/>
      <c r="L41" s="27"/>
    </row>
    <row r="42" spans="1:12">
      <c r="A42" s="30" t="s">
        <v>78</v>
      </c>
      <c r="B42" s="44" t="s">
        <v>79</v>
      </c>
      <c r="C42" s="46">
        <v>50</v>
      </c>
      <c r="D42" s="46" t="s">
        <v>43</v>
      </c>
      <c r="E42" s="55" t="s">
        <v>44</v>
      </c>
      <c r="F42" s="123"/>
      <c r="G42" s="6"/>
      <c r="H42" s="27"/>
      <c r="I42" s="27"/>
      <c r="J42" s="27"/>
      <c r="K42" s="27"/>
      <c r="L42" s="27"/>
    </row>
    <row r="43" spans="1:12" s="43" customFormat="1" ht="13.5">
      <c r="A43" s="41">
        <v>1.5</v>
      </c>
      <c r="B43" s="42" t="s">
        <v>80</v>
      </c>
      <c r="C43" s="271"/>
      <c r="D43" s="272"/>
      <c r="E43" s="272"/>
      <c r="F43" s="272"/>
      <c r="G43" s="272"/>
      <c r="H43" s="272"/>
      <c r="I43" s="272"/>
      <c r="J43" s="272"/>
      <c r="K43" s="272"/>
      <c r="L43" s="273"/>
    </row>
    <row r="44" spans="1:12" ht="25.5">
      <c r="A44" s="30" t="s">
        <v>81</v>
      </c>
      <c r="B44" s="31" t="s">
        <v>658</v>
      </c>
      <c r="C44" s="66">
        <v>50</v>
      </c>
      <c r="D44" s="46" t="s">
        <v>43</v>
      </c>
      <c r="E44" s="55" t="s">
        <v>44</v>
      </c>
      <c r="F44" s="123"/>
      <c r="G44" s="6"/>
      <c r="H44" s="27"/>
      <c r="I44" s="27"/>
      <c r="J44" s="27"/>
      <c r="K44" s="27"/>
      <c r="L44" s="27"/>
    </row>
    <row r="45" spans="1:12" ht="25.5">
      <c r="A45" s="30" t="s">
        <v>82</v>
      </c>
      <c r="B45" s="45" t="s">
        <v>659</v>
      </c>
      <c r="C45" s="46">
        <v>50</v>
      </c>
      <c r="D45" s="46" t="s">
        <v>43</v>
      </c>
      <c r="E45" s="55" t="s">
        <v>44</v>
      </c>
      <c r="F45" s="124"/>
      <c r="G45" s="6"/>
      <c r="H45" s="27"/>
      <c r="I45" s="27"/>
      <c r="J45" s="27"/>
      <c r="K45" s="27"/>
      <c r="L45" s="27"/>
    </row>
    <row r="46" spans="1:12" s="43" customFormat="1" ht="13.5">
      <c r="A46" s="30" t="s">
        <v>83</v>
      </c>
      <c r="B46" s="45" t="s">
        <v>660</v>
      </c>
      <c r="C46" s="46">
        <v>50</v>
      </c>
      <c r="D46" s="46" t="s">
        <v>43</v>
      </c>
      <c r="E46" s="55" t="s">
        <v>44</v>
      </c>
      <c r="F46" s="124"/>
      <c r="G46" s="6"/>
      <c r="H46" s="6"/>
      <c r="I46" s="6"/>
      <c r="J46" s="6"/>
      <c r="K46" s="6"/>
      <c r="L46" s="6"/>
    </row>
    <row r="47" spans="1:12" ht="25.5">
      <c r="A47" s="30" t="s">
        <v>84</v>
      </c>
      <c r="B47" s="45" t="s">
        <v>87</v>
      </c>
      <c r="C47" s="46">
        <v>50</v>
      </c>
      <c r="D47" s="46" t="s">
        <v>43</v>
      </c>
      <c r="E47" s="55" t="s">
        <v>44</v>
      </c>
      <c r="F47" s="124"/>
      <c r="G47" s="6"/>
      <c r="H47" s="6"/>
      <c r="I47" s="6"/>
      <c r="J47" s="6"/>
      <c r="K47" s="6"/>
      <c r="L47" s="6"/>
    </row>
    <row r="48" spans="1:12" ht="25.5">
      <c r="A48" s="30" t="s">
        <v>85</v>
      </c>
      <c r="B48" s="45" t="s">
        <v>88</v>
      </c>
      <c r="C48" s="46">
        <v>50</v>
      </c>
      <c r="D48" s="46" t="s">
        <v>43</v>
      </c>
      <c r="E48" s="55" t="s">
        <v>44</v>
      </c>
      <c r="F48" s="124"/>
      <c r="G48" s="6"/>
      <c r="H48" s="6"/>
      <c r="I48" s="6"/>
      <c r="J48" s="6"/>
      <c r="K48" s="6"/>
      <c r="L48" s="6"/>
    </row>
    <row r="49" spans="1:12" ht="38.25">
      <c r="A49" s="30" t="s">
        <v>86</v>
      </c>
      <c r="B49" s="45" t="s">
        <v>89</v>
      </c>
      <c r="C49" s="46">
        <v>50</v>
      </c>
      <c r="D49" s="46" t="s">
        <v>43</v>
      </c>
      <c r="E49" s="55" t="s">
        <v>44</v>
      </c>
      <c r="F49" s="124"/>
      <c r="G49" s="6"/>
      <c r="H49" s="27"/>
      <c r="I49" s="27"/>
      <c r="J49" s="27"/>
      <c r="K49" s="27"/>
      <c r="L49" s="27"/>
    </row>
    <row r="50" spans="1:12" s="43" customFormat="1" ht="13.5">
      <c r="A50" s="41">
        <v>1.6</v>
      </c>
      <c r="B50" s="42" t="s">
        <v>101</v>
      </c>
      <c r="C50" s="271"/>
      <c r="D50" s="272"/>
      <c r="E50" s="272"/>
      <c r="F50" s="272"/>
      <c r="G50" s="272"/>
      <c r="H50" s="272"/>
      <c r="I50" s="272"/>
      <c r="J50" s="272"/>
      <c r="K50" s="272"/>
      <c r="L50" s="273"/>
    </row>
    <row r="51" spans="1:12" ht="25.5">
      <c r="A51" s="30" t="s">
        <v>90</v>
      </c>
      <c r="B51" s="45" t="s">
        <v>661</v>
      </c>
      <c r="C51" s="46">
        <v>100</v>
      </c>
      <c r="D51" s="46" t="s">
        <v>53</v>
      </c>
      <c r="E51" s="55" t="s">
        <v>44</v>
      </c>
      <c r="F51" s="124"/>
      <c r="G51" s="6"/>
      <c r="H51" s="27"/>
      <c r="I51" s="27"/>
      <c r="J51" s="27"/>
      <c r="K51" s="27"/>
      <c r="L51" s="27"/>
    </row>
    <row r="52" spans="1:12">
      <c r="A52" s="30" t="s">
        <v>91</v>
      </c>
      <c r="B52" s="45" t="s">
        <v>662</v>
      </c>
      <c r="C52" s="46">
        <v>100</v>
      </c>
      <c r="D52" s="46" t="s">
        <v>53</v>
      </c>
      <c r="E52" s="55" t="s">
        <v>44</v>
      </c>
      <c r="F52" s="124"/>
      <c r="G52" s="6"/>
      <c r="H52" s="27"/>
      <c r="I52" s="27"/>
      <c r="J52" s="27"/>
      <c r="K52" s="27"/>
      <c r="L52" s="27"/>
    </row>
    <row r="53" spans="1:12" ht="25.5">
      <c r="A53" s="30" t="s">
        <v>92</v>
      </c>
      <c r="B53" s="45" t="s">
        <v>1374</v>
      </c>
      <c r="C53" s="46">
        <v>100</v>
      </c>
      <c r="D53" s="46" t="s">
        <v>53</v>
      </c>
      <c r="E53" s="55" t="s">
        <v>44</v>
      </c>
      <c r="F53" s="124"/>
      <c r="G53" s="6"/>
      <c r="H53" s="27"/>
      <c r="I53" s="27"/>
      <c r="J53" s="27"/>
      <c r="K53" s="27"/>
      <c r="L53" s="27"/>
    </row>
    <row r="54" spans="1:12" ht="38.25">
      <c r="A54" s="30" t="s">
        <v>102</v>
      </c>
      <c r="B54" s="45" t="s">
        <v>663</v>
      </c>
      <c r="C54" s="46">
        <v>75</v>
      </c>
      <c r="D54" s="46" t="s">
        <v>43</v>
      </c>
      <c r="E54" s="55" t="s">
        <v>44</v>
      </c>
      <c r="F54" s="124"/>
      <c r="G54" s="6"/>
      <c r="H54" s="27"/>
      <c r="I54" s="27"/>
      <c r="J54" s="27"/>
      <c r="K54" s="27"/>
      <c r="L54" s="27"/>
    </row>
    <row r="55" spans="1:12" ht="25.5">
      <c r="A55" s="30" t="s">
        <v>103</v>
      </c>
      <c r="B55" s="45" t="s">
        <v>664</v>
      </c>
      <c r="C55" s="46">
        <v>75</v>
      </c>
      <c r="D55" s="46" t="s">
        <v>53</v>
      </c>
      <c r="E55" s="55" t="s">
        <v>44</v>
      </c>
      <c r="F55" s="124"/>
      <c r="G55" s="6"/>
      <c r="H55" s="27"/>
      <c r="I55" s="27"/>
      <c r="J55" s="27"/>
      <c r="K55" s="27"/>
      <c r="L55" s="27"/>
    </row>
    <row r="56" spans="1:12" s="43" customFormat="1" ht="13.5">
      <c r="A56" s="41">
        <v>1.7</v>
      </c>
      <c r="B56" s="42" t="s">
        <v>104</v>
      </c>
      <c r="C56" s="271"/>
      <c r="D56" s="272"/>
      <c r="E56" s="272"/>
      <c r="F56" s="272"/>
      <c r="G56" s="272"/>
      <c r="H56" s="272"/>
      <c r="I56" s="272"/>
      <c r="J56" s="272"/>
      <c r="K56" s="272"/>
      <c r="L56" s="273"/>
    </row>
    <row r="57" spans="1:12">
      <c r="A57" s="30" t="s">
        <v>105</v>
      </c>
      <c r="B57" s="45" t="s">
        <v>665</v>
      </c>
      <c r="C57" s="46">
        <v>75</v>
      </c>
      <c r="D57" s="46" t="s">
        <v>43</v>
      </c>
      <c r="E57" s="55" t="s">
        <v>44</v>
      </c>
      <c r="F57" s="124"/>
      <c r="G57" s="6"/>
      <c r="H57" s="27"/>
      <c r="I57" s="27"/>
      <c r="J57" s="27"/>
      <c r="K57" s="27"/>
      <c r="L57" s="27"/>
    </row>
    <row r="58" spans="1:12" ht="25.5">
      <c r="A58" s="30" t="s">
        <v>106</v>
      </c>
      <c r="B58" s="45" t="s">
        <v>666</v>
      </c>
      <c r="C58" s="46">
        <v>75</v>
      </c>
      <c r="D58" s="46" t="s">
        <v>53</v>
      </c>
      <c r="E58" s="55" t="s">
        <v>44</v>
      </c>
      <c r="F58" s="124"/>
      <c r="G58" s="6"/>
      <c r="H58" s="27"/>
      <c r="I58" s="27"/>
      <c r="J58" s="27"/>
      <c r="K58" s="27"/>
      <c r="L58" s="27"/>
    </row>
    <row r="59" spans="1:12" ht="25.5">
      <c r="A59" s="30" t="s">
        <v>107</v>
      </c>
      <c r="B59" s="45" t="s">
        <v>667</v>
      </c>
      <c r="C59" s="46">
        <v>75</v>
      </c>
      <c r="D59" s="46" t="s">
        <v>43</v>
      </c>
      <c r="E59" s="55" t="s">
        <v>44</v>
      </c>
      <c r="F59" s="124"/>
      <c r="G59" s="6"/>
      <c r="H59" s="27"/>
      <c r="I59" s="27"/>
      <c r="J59" s="27"/>
      <c r="K59" s="27"/>
      <c r="L59" s="27"/>
    </row>
    <row r="60" spans="1:12" ht="25.5">
      <c r="A60" s="30" t="s">
        <v>108</v>
      </c>
      <c r="B60" s="45" t="s">
        <v>668</v>
      </c>
      <c r="C60" s="46">
        <v>75</v>
      </c>
      <c r="D60" s="46" t="s">
        <v>43</v>
      </c>
      <c r="E60" s="55" t="s">
        <v>44</v>
      </c>
      <c r="F60" s="124"/>
      <c r="G60" s="6"/>
      <c r="H60" s="27"/>
      <c r="I60" s="27"/>
      <c r="J60" s="27"/>
      <c r="K60" s="27"/>
      <c r="L60" s="27"/>
    </row>
    <row r="61" spans="1:12" ht="25.5">
      <c r="A61" s="30" t="s">
        <v>669</v>
      </c>
      <c r="B61" s="45" t="s">
        <v>670</v>
      </c>
      <c r="C61" s="46">
        <v>50</v>
      </c>
      <c r="D61" s="46" t="s">
        <v>43</v>
      </c>
      <c r="E61" s="55" t="s">
        <v>44</v>
      </c>
      <c r="F61" s="124"/>
      <c r="G61" s="6"/>
      <c r="H61" s="27"/>
      <c r="I61" s="27"/>
      <c r="J61" s="27"/>
      <c r="K61" s="27"/>
      <c r="L61" s="27"/>
    </row>
    <row r="62" spans="1:12" s="43" customFormat="1" ht="25.5">
      <c r="A62" s="30" t="s">
        <v>109</v>
      </c>
      <c r="B62" s="45" t="s">
        <v>671</v>
      </c>
      <c r="C62" s="68">
        <v>50</v>
      </c>
      <c r="D62" s="68" t="s">
        <v>43</v>
      </c>
      <c r="E62" s="56" t="s">
        <v>44</v>
      </c>
      <c r="F62" s="126"/>
      <c r="G62" s="125"/>
      <c r="H62" s="125"/>
      <c r="I62" s="125"/>
      <c r="J62" s="125"/>
      <c r="K62" s="125"/>
      <c r="L62" s="125"/>
    </row>
    <row r="63" spans="1:12" s="43" customFormat="1" ht="13.5">
      <c r="A63" s="41">
        <v>1.8</v>
      </c>
      <c r="B63" s="42" t="s">
        <v>110</v>
      </c>
      <c r="C63" s="264"/>
      <c r="D63" s="264"/>
      <c r="E63" s="264"/>
      <c r="F63" s="264"/>
      <c r="G63" s="264"/>
      <c r="H63" s="264"/>
      <c r="I63" s="264"/>
      <c r="J63" s="264"/>
      <c r="K63" s="264"/>
      <c r="L63" s="264"/>
    </row>
    <row r="64" spans="1:12" ht="25.5">
      <c r="A64" s="29" t="s">
        <v>111</v>
      </c>
      <c r="B64" s="1" t="s">
        <v>672</v>
      </c>
      <c r="C64" s="67">
        <v>100</v>
      </c>
      <c r="D64" s="114" t="s">
        <v>43</v>
      </c>
      <c r="E64" s="24" t="s">
        <v>44</v>
      </c>
      <c r="F64" s="135"/>
      <c r="G64" s="54"/>
      <c r="H64" s="54"/>
      <c r="I64" s="54"/>
      <c r="J64" s="54"/>
      <c r="K64" s="54"/>
      <c r="L64" s="54"/>
    </row>
    <row r="65" spans="1:12" ht="25.5">
      <c r="A65" s="29" t="s">
        <v>112</v>
      </c>
      <c r="B65" s="1" t="s">
        <v>1375</v>
      </c>
      <c r="C65" s="46">
        <v>100</v>
      </c>
      <c r="D65" s="134" t="s">
        <v>43</v>
      </c>
      <c r="E65" s="24" t="s">
        <v>44</v>
      </c>
      <c r="F65" s="135"/>
      <c r="G65" s="27"/>
      <c r="H65" s="27"/>
      <c r="I65" s="27"/>
      <c r="J65" s="27"/>
      <c r="K65" s="27"/>
      <c r="L65" s="27"/>
    </row>
    <row r="66" spans="1:12" ht="25.5">
      <c r="A66" s="29" t="s">
        <v>113</v>
      </c>
      <c r="B66" s="113" t="s">
        <v>673</v>
      </c>
      <c r="C66" s="46">
        <v>100</v>
      </c>
      <c r="D66" s="134" t="s">
        <v>53</v>
      </c>
      <c r="E66" s="24" t="s">
        <v>44</v>
      </c>
      <c r="F66" s="135"/>
      <c r="G66" s="27"/>
      <c r="H66" s="27"/>
      <c r="I66" s="27"/>
      <c r="J66" s="27"/>
      <c r="K66" s="27"/>
      <c r="L66" s="27"/>
    </row>
    <row r="67" spans="1:12" ht="38.25">
      <c r="A67" s="29" t="s">
        <v>575</v>
      </c>
      <c r="B67" s="128" t="s">
        <v>674</v>
      </c>
      <c r="C67" s="46">
        <v>100</v>
      </c>
      <c r="D67" s="134" t="s">
        <v>53</v>
      </c>
      <c r="E67" s="24" t="s">
        <v>44</v>
      </c>
      <c r="F67" s="135"/>
      <c r="G67" s="27"/>
      <c r="H67" s="27"/>
      <c r="I67" s="27"/>
      <c r="J67" s="27"/>
      <c r="K67" s="27"/>
      <c r="L67" s="27"/>
    </row>
    <row r="68" spans="1:12" ht="25.5">
      <c r="A68" s="29" t="s">
        <v>675</v>
      </c>
      <c r="B68" s="113" t="s">
        <v>676</v>
      </c>
      <c r="C68" s="46">
        <v>50</v>
      </c>
      <c r="D68" s="134" t="s">
        <v>43</v>
      </c>
      <c r="E68" s="24" t="s">
        <v>44</v>
      </c>
      <c r="F68" s="135"/>
      <c r="G68" s="27"/>
      <c r="H68" s="27"/>
      <c r="I68" s="27"/>
      <c r="J68" s="27"/>
      <c r="K68" s="27"/>
      <c r="L68" s="27"/>
    </row>
    <row r="69" spans="1:12" s="43" customFormat="1" ht="13.5">
      <c r="A69" s="41" t="s">
        <v>114</v>
      </c>
      <c r="B69" s="42" t="s">
        <v>115</v>
      </c>
      <c r="C69" s="264"/>
      <c r="D69" s="264"/>
      <c r="E69" s="264"/>
      <c r="F69" s="264"/>
      <c r="G69" s="264"/>
      <c r="H69" s="264"/>
      <c r="I69" s="264"/>
      <c r="J69" s="264"/>
      <c r="K69" s="264"/>
      <c r="L69" s="264"/>
    </row>
    <row r="70" spans="1:12" ht="38.25">
      <c r="A70" s="30" t="s">
        <v>116</v>
      </c>
      <c r="B70" s="129" t="s">
        <v>677</v>
      </c>
      <c r="C70" s="46">
        <v>100</v>
      </c>
      <c r="D70" s="46" t="s">
        <v>43</v>
      </c>
      <c r="E70" s="24" t="s">
        <v>44</v>
      </c>
      <c r="F70" s="130"/>
      <c r="G70" s="27"/>
      <c r="H70" s="27"/>
      <c r="I70" s="27"/>
      <c r="J70" s="27"/>
      <c r="K70" s="27"/>
      <c r="L70" s="27"/>
    </row>
    <row r="71" spans="1:12" ht="25.5">
      <c r="A71" s="30" t="s">
        <v>117</v>
      </c>
      <c r="B71" s="129" t="s">
        <v>678</v>
      </c>
      <c r="C71" s="46">
        <v>75</v>
      </c>
      <c r="D71" s="46" t="s">
        <v>43</v>
      </c>
      <c r="E71" s="24" t="s">
        <v>44</v>
      </c>
      <c r="F71" s="130"/>
      <c r="G71" s="27"/>
      <c r="H71" s="27"/>
      <c r="I71" s="27"/>
      <c r="J71" s="27"/>
      <c r="K71" s="27"/>
      <c r="L71" s="27"/>
    </row>
    <row r="72" spans="1:12" s="33" customFormat="1" ht="25.5">
      <c r="A72" s="30" t="s">
        <v>118</v>
      </c>
      <c r="B72" s="129" t="s">
        <v>679</v>
      </c>
      <c r="C72" s="131">
        <v>100</v>
      </c>
      <c r="D72" s="131" t="s">
        <v>53</v>
      </c>
      <c r="E72" s="24" t="s">
        <v>44</v>
      </c>
      <c r="F72" s="130"/>
      <c r="G72" s="27"/>
      <c r="H72" s="27"/>
      <c r="I72" s="115"/>
      <c r="J72" s="115"/>
      <c r="K72" s="115"/>
      <c r="L72" s="115"/>
    </row>
    <row r="73" spans="1:12" ht="38.25">
      <c r="A73" s="30" t="s">
        <v>680</v>
      </c>
      <c r="B73" s="129" t="s">
        <v>681</v>
      </c>
      <c r="C73" s="46">
        <v>50</v>
      </c>
      <c r="D73" s="46" t="s">
        <v>43</v>
      </c>
      <c r="E73" s="24" t="s">
        <v>44</v>
      </c>
      <c r="F73" s="130"/>
      <c r="G73" s="27"/>
      <c r="H73" s="54"/>
      <c r="I73" s="54"/>
      <c r="J73" s="54"/>
      <c r="K73" s="54"/>
      <c r="L73" s="54"/>
    </row>
    <row r="74" spans="1:12" s="43" customFormat="1" ht="13.5">
      <c r="A74" s="41" t="s">
        <v>119</v>
      </c>
      <c r="B74" s="42" t="s">
        <v>120</v>
      </c>
      <c r="C74" s="264"/>
      <c r="D74" s="264"/>
      <c r="E74" s="264"/>
      <c r="F74" s="264"/>
      <c r="G74" s="264"/>
      <c r="H74" s="264"/>
      <c r="I74" s="264"/>
      <c r="J74" s="264"/>
      <c r="K74" s="264"/>
      <c r="L74" s="264"/>
    </row>
    <row r="75" spans="1:12" ht="25.5">
      <c r="A75" s="30" t="s">
        <v>121</v>
      </c>
      <c r="B75" s="129" t="s">
        <v>682</v>
      </c>
      <c r="C75" s="46">
        <v>100</v>
      </c>
      <c r="D75" s="46" t="s">
        <v>53</v>
      </c>
      <c r="E75" s="24" t="s">
        <v>44</v>
      </c>
      <c r="F75" s="130"/>
      <c r="G75" s="27"/>
      <c r="H75" s="54"/>
      <c r="I75" s="54"/>
      <c r="J75" s="54"/>
      <c r="K75" s="54"/>
      <c r="L75" s="54"/>
    </row>
    <row r="76" spans="1:12" ht="25.5">
      <c r="A76" s="30" t="s">
        <v>122</v>
      </c>
      <c r="B76" s="129" t="s">
        <v>683</v>
      </c>
      <c r="C76" s="46">
        <v>75</v>
      </c>
      <c r="D76" s="46" t="s">
        <v>43</v>
      </c>
      <c r="E76" s="24" t="s">
        <v>44</v>
      </c>
      <c r="F76" s="130"/>
      <c r="G76" s="27"/>
      <c r="H76" s="54"/>
      <c r="I76" s="54"/>
      <c r="J76" s="54"/>
      <c r="K76" s="54"/>
      <c r="L76" s="54"/>
    </row>
    <row r="77" spans="1:12" ht="25.5">
      <c r="A77" s="30" t="s">
        <v>123</v>
      </c>
      <c r="B77" s="129" t="s">
        <v>684</v>
      </c>
      <c r="C77" s="46">
        <v>100</v>
      </c>
      <c r="D77" s="46" t="s">
        <v>53</v>
      </c>
      <c r="E77" s="24" t="s">
        <v>44</v>
      </c>
      <c r="F77" s="130"/>
      <c r="G77" s="27"/>
      <c r="H77" s="54"/>
      <c r="I77" s="54"/>
      <c r="J77" s="54"/>
      <c r="K77" s="54"/>
      <c r="L77" s="54"/>
    </row>
    <row r="78" spans="1:12" s="43" customFormat="1" ht="25.5">
      <c r="A78" s="30" t="s">
        <v>124</v>
      </c>
      <c r="B78" s="129" t="s">
        <v>685</v>
      </c>
      <c r="C78" s="46">
        <v>75</v>
      </c>
      <c r="D78" s="46" t="s">
        <v>43</v>
      </c>
      <c r="E78" s="24" t="s">
        <v>44</v>
      </c>
      <c r="F78" s="130"/>
      <c r="G78" s="27"/>
      <c r="H78" s="27"/>
      <c r="I78" s="27"/>
      <c r="J78" s="27"/>
      <c r="K78" s="27"/>
      <c r="L78" s="27"/>
    </row>
    <row r="79" spans="1:12" ht="25.5">
      <c r="A79" s="30" t="s">
        <v>686</v>
      </c>
      <c r="B79" s="129" t="s">
        <v>687</v>
      </c>
      <c r="C79" s="46">
        <v>100</v>
      </c>
      <c r="D79" s="46" t="s">
        <v>53</v>
      </c>
      <c r="E79" s="24" t="s">
        <v>44</v>
      </c>
      <c r="F79" s="130"/>
      <c r="G79" s="27"/>
      <c r="H79" s="54"/>
      <c r="I79" s="54"/>
      <c r="J79" s="54"/>
      <c r="K79" s="54"/>
      <c r="L79" s="54"/>
    </row>
    <row r="80" spans="1:12" s="38" customFormat="1" ht="15">
      <c r="A80" s="21">
        <v>2</v>
      </c>
      <c r="B80" s="40" t="s">
        <v>688</v>
      </c>
      <c r="C80" s="255"/>
      <c r="D80" s="256"/>
      <c r="E80" s="256"/>
      <c r="F80" s="256"/>
      <c r="G80" s="256"/>
      <c r="H80" s="256"/>
      <c r="I80" s="256"/>
      <c r="J80" s="256"/>
      <c r="K80" s="256"/>
      <c r="L80" s="257"/>
    </row>
    <row r="81" spans="1:12" ht="67.5">
      <c r="A81" s="231" t="s">
        <v>2182</v>
      </c>
      <c r="B81" s="232" t="s">
        <v>2183</v>
      </c>
      <c r="C81" s="183">
        <v>100</v>
      </c>
      <c r="D81" s="183" t="s">
        <v>43</v>
      </c>
      <c r="E81" s="24" t="s">
        <v>44</v>
      </c>
      <c r="F81" s="127"/>
      <c r="G81" s="54"/>
      <c r="H81" s="54"/>
      <c r="I81" s="54"/>
      <c r="J81" s="54"/>
      <c r="K81" s="54"/>
      <c r="L81" s="54"/>
    </row>
    <row r="82" spans="1:12" s="43" customFormat="1" ht="13.5">
      <c r="A82" s="41">
        <v>2.1</v>
      </c>
      <c r="B82" s="42" t="s">
        <v>689</v>
      </c>
      <c r="C82" s="264"/>
      <c r="D82" s="264"/>
      <c r="E82" s="264"/>
      <c r="F82" s="264"/>
      <c r="G82" s="264"/>
      <c r="H82" s="264"/>
      <c r="I82" s="264"/>
      <c r="J82" s="264"/>
      <c r="K82" s="264"/>
      <c r="L82" s="264"/>
    </row>
    <row r="83" spans="1:12" ht="13.5">
      <c r="A83" s="47" t="s">
        <v>125</v>
      </c>
      <c r="B83" s="136" t="s">
        <v>690</v>
      </c>
      <c r="C83" s="278"/>
      <c r="D83" s="278"/>
      <c r="E83" s="278"/>
      <c r="F83" s="278"/>
      <c r="G83" s="278"/>
      <c r="H83" s="278"/>
      <c r="I83" s="278"/>
      <c r="J83" s="278"/>
      <c r="K83" s="278"/>
      <c r="L83" s="278"/>
    </row>
    <row r="84" spans="1:12" ht="25.5">
      <c r="A84" s="30" t="s">
        <v>126</v>
      </c>
      <c r="B84" s="129" t="s">
        <v>691</v>
      </c>
      <c r="C84" s="140">
        <v>100</v>
      </c>
      <c r="D84" s="46" t="s">
        <v>43</v>
      </c>
      <c r="E84" s="24" t="s">
        <v>44</v>
      </c>
      <c r="F84" s="127"/>
      <c r="G84" s="54"/>
      <c r="H84" s="54"/>
      <c r="I84" s="54"/>
      <c r="J84" s="54"/>
      <c r="K84" s="54"/>
      <c r="L84" s="54"/>
    </row>
    <row r="85" spans="1:12" ht="25.5">
      <c r="A85" s="30" t="s">
        <v>127</v>
      </c>
      <c r="B85" s="129" t="s">
        <v>692</v>
      </c>
      <c r="C85" s="140">
        <v>100</v>
      </c>
      <c r="D85" s="46" t="s">
        <v>43</v>
      </c>
      <c r="E85" s="24" t="s">
        <v>44</v>
      </c>
      <c r="F85" s="130"/>
      <c r="G85" s="27"/>
      <c r="H85" s="54"/>
      <c r="I85" s="54"/>
      <c r="J85" s="54"/>
      <c r="K85" s="54"/>
      <c r="L85" s="54"/>
    </row>
    <row r="86" spans="1:12" ht="13.5">
      <c r="A86" s="47" t="s">
        <v>128</v>
      </c>
      <c r="B86" s="136" t="s">
        <v>693</v>
      </c>
      <c r="C86" s="278"/>
      <c r="D86" s="278"/>
      <c r="E86" s="278"/>
      <c r="F86" s="278"/>
      <c r="G86" s="278"/>
      <c r="H86" s="278"/>
      <c r="I86" s="278"/>
      <c r="J86" s="278"/>
      <c r="K86" s="278"/>
      <c r="L86" s="278"/>
    </row>
    <row r="87" spans="1:12" ht="25.5">
      <c r="A87" s="30" t="s">
        <v>129</v>
      </c>
      <c r="B87" s="141" t="s">
        <v>694</v>
      </c>
      <c r="C87" s="339"/>
      <c r="D87" s="339"/>
      <c r="E87" s="339"/>
      <c r="F87" s="339"/>
      <c r="G87" s="339"/>
      <c r="H87" s="339"/>
      <c r="I87" s="339"/>
      <c r="J87" s="339"/>
      <c r="K87" s="339"/>
      <c r="L87" s="339"/>
    </row>
    <row r="88" spans="1:12" ht="25.5">
      <c r="A88" s="30" t="s">
        <v>695</v>
      </c>
      <c r="B88" s="129" t="s">
        <v>696</v>
      </c>
      <c r="C88" s="140">
        <v>100</v>
      </c>
      <c r="D88" s="46" t="s">
        <v>43</v>
      </c>
      <c r="E88" s="55" t="s">
        <v>44</v>
      </c>
      <c r="F88" s="127"/>
      <c r="G88" s="54"/>
      <c r="H88" s="54"/>
      <c r="I88" s="54"/>
      <c r="J88" s="54"/>
      <c r="K88" s="54"/>
      <c r="L88" s="54"/>
    </row>
    <row r="89" spans="1:12" ht="25.5">
      <c r="A89" s="30" t="s">
        <v>697</v>
      </c>
      <c r="B89" s="129" t="s">
        <v>698</v>
      </c>
      <c r="C89" s="140">
        <v>100</v>
      </c>
      <c r="D89" s="46" t="s">
        <v>43</v>
      </c>
      <c r="E89" s="24" t="s">
        <v>44</v>
      </c>
      <c r="F89" s="130"/>
      <c r="G89" s="27"/>
      <c r="H89" s="54"/>
      <c r="I89" s="54"/>
      <c r="J89" s="54"/>
      <c r="K89" s="54"/>
      <c r="L89" s="54"/>
    </row>
    <row r="90" spans="1:12" ht="25.5">
      <c r="A90" s="30" t="s">
        <v>699</v>
      </c>
      <c r="B90" s="129" t="s">
        <v>700</v>
      </c>
      <c r="C90" s="140">
        <v>100</v>
      </c>
      <c r="D90" s="46" t="s">
        <v>43</v>
      </c>
      <c r="E90" s="24" t="s">
        <v>44</v>
      </c>
      <c r="F90" s="130"/>
      <c r="G90" s="27"/>
      <c r="H90" s="54"/>
      <c r="I90" s="54"/>
      <c r="J90" s="54"/>
      <c r="K90" s="54"/>
      <c r="L90" s="54"/>
    </row>
    <row r="91" spans="1:12" ht="25.5">
      <c r="A91" s="30" t="s">
        <v>701</v>
      </c>
      <c r="B91" s="129" t="s">
        <v>702</v>
      </c>
      <c r="C91" s="140">
        <v>100</v>
      </c>
      <c r="D91" s="46" t="s">
        <v>43</v>
      </c>
      <c r="E91" s="24" t="s">
        <v>44</v>
      </c>
      <c r="F91" s="130"/>
      <c r="G91" s="27"/>
      <c r="H91" s="54"/>
      <c r="I91" s="54"/>
      <c r="J91" s="54"/>
      <c r="K91" s="54"/>
      <c r="L91" s="54"/>
    </row>
    <row r="92" spans="1:12" ht="25.5">
      <c r="A92" s="30" t="s">
        <v>703</v>
      </c>
      <c r="B92" s="129" t="s">
        <v>704</v>
      </c>
      <c r="C92" s="140">
        <v>100</v>
      </c>
      <c r="D92" s="46" t="s">
        <v>43</v>
      </c>
      <c r="E92" s="24" t="s">
        <v>44</v>
      </c>
      <c r="F92" s="130"/>
      <c r="G92" s="27"/>
      <c r="H92" s="54"/>
      <c r="I92" s="54"/>
      <c r="J92" s="54"/>
      <c r="K92" s="54"/>
      <c r="L92" s="54"/>
    </row>
    <row r="93" spans="1:12" ht="13.5">
      <c r="A93" s="47" t="s">
        <v>130</v>
      </c>
      <c r="B93" s="136" t="s">
        <v>705</v>
      </c>
      <c r="C93" s="278"/>
      <c r="D93" s="278"/>
      <c r="E93" s="278"/>
      <c r="F93" s="278"/>
      <c r="G93" s="278"/>
      <c r="H93" s="278"/>
      <c r="I93" s="278"/>
      <c r="J93" s="278"/>
      <c r="K93" s="278"/>
      <c r="L93" s="278"/>
    </row>
    <row r="94" spans="1:12" ht="25.5">
      <c r="A94" s="30" t="s">
        <v>131</v>
      </c>
      <c r="B94" s="129" t="s">
        <v>706</v>
      </c>
      <c r="C94" s="140">
        <v>100</v>
      </c>
      <c r="D94" s="46" t="s">
        <v>43</v>
      </c>
      <c r="E94" s="24" t="s">
        <v>44</v>
      </c>
      <c r="F94" s="130"/>
      <c r="G94" s="27"/>
      <c r="H94" s="54"/>
      <c r="I94" s="54"/>
      <c r="J94" s="54"/>
      <c r="K94" s="54"/>
      <c r="L94" s="54"/>
    </row>
    <row r="95" spans="1:12">
      <c r="A95" s="30" t="s">
        <v>132</v>
      </c>
      <c r="B95" s="129" t="s">
        <v>707</v>
      </c>
      <c r="C95" s="140">
        <v>100</v>
      </c>
      <c r="D95" s="46" t="s">
        <v>43</v>
      </c>
      <c r="E95" s="24" t="s">
        <v>44</v>
      </c>
      <c r="F95" s="130"/>
      <c r="G95" s="27"/>
      <c r="H95" s="54"/>
      <c r="I95" s="54"/>
      <c r="J95" s="54"/>
      <c r="K95" s="54"/>
      <c r="L95" s="54"/>
    </row>
    <row r="96" spans="1:12" ht="25.5">
      <c r="A96" s="30" t="s">
        <v>133</v>
      </c>
      <c r="B96" s="129" t="s">
        <v>708</v>
      </c>
      <c r="C96" s="140">
        <v>100</v>
      </c>
      <c r="D96" s="46" t="s">
        <v>43</v>
      </c>
      <c r="E96" s="24" t="s">
        <v>44</v>
      </c>
      <c r="F96" s="130"/>
      <c r="G96" s="27"/>
      <c r="H96" s="54"/>
      <c r="I96" s="54"/>
      <c r="J96" s="54"/>
      <c r="K96" s="54"/>
      <c r="L96" s="54"/>
    </row>
    <row r="97" spans="1:12" ht="13.5">
      <c r="A97" s="47" t="s">
        <v>134</v>
      </c>
      <c r="B97" s="136" t="s">
        <v>709</v>
      </c>
      <c r="C97" s="278"/>
      <c r="D97" s="278"/>
      <c r="E97" s="278"/>
      <c r="F97" s="278"/>
      <c r="G97" s="278"/>
      <c r="H97" s="278"/>
      <c r="I97" s="278"/>
      <c r="J97" s="278"/>
      <c r="K97" s="278"/>
      <c r="L97" s="278"/>
    </row>
    <row r="98" spans="1:12" ht="25.5">
      <c r="A98" s="30" t="s">
        <v>135</v>
      </c>
      <c r="B98" s="129" t="s">
        <v>710</v>
      </c>
      <c r="C98" s="140">
        <v>100</v>
      </c>
      <c r="D98" s="46" t="s">
        <v>43</v>
      </c>
      <c r="E98" s="24" t="s">
        <v>44</v>
      </c>
      <c r="F98" s="130"/>
      <c r="G98" s="27"/>
      <c r="H98" s="54"/>
      <c r="I98" s="54"/>
      <c r="J98" s="54"/>
      <c r="K98" s="54"/>
      <c r="L98" s="54"/>
    </row>
    <row r="99" spans="1:12" ht="25.5">
      <c r="A99" s="30" t="s">
        <v>136</v>
      </c>
      <c r="B99" s="129" t="s">
        <v>711</v>
      </c>
      <c r="C99" s="140">
        <v>50</v>
      </c>
      <c r="D99" s="46" t="s">
        <v>43</v>
      </c>
      <c r="E99" s="24" t="s">
        <v>44</v>
      </c>
      <c r="F99" s="130"/>
      <c r="G99" s="27"/>
      <c r="H99" s="54"/>
      <c r="I99" s="54"/>
      <c r="J99" s="54"/>
      <c r="K99" s="54"/>
      <c r="L99" s="54"/>
    </row>
    <row r="100" spans="1:12">
      <c r="A100" s="30" t="s">
        <v>137</v>
      </c>
      <c r="B100" s="129" t="s">
        <v>712</v>
      </c>
      <c r="C100" s="140">
        <v>100</v>
      </c>
      <c r="D100" s="46" t="s">
        <v>43</v>
      </c>
      <c r="E100" s="24" t="s">
        <v>44</v>
      </c>
      <c r="F100" s="130"/>
      <c r="G100" s="27"/>
      <c r="H100" s="54"/>
      <c r="I100" s="54"/>
      <c r="J100" s="54"/>
      <c r="K100" s="54"/>
      <c r="L100" s="54"/>
    </row>
    <row r="101" spans="1:12" ht="25.5">
      <c r="A101" s="30" t="s">
        <v>138</v>
      </c>
      <c r="B101" s="129" t="s">
        <v>713</v>
      </c>
      <c r="C101" s="140">
        <v>100</v>
      </c>
      <c r="D101" s="46" t="s">
        <v>43</v>
      </c>
      <c r="E101" s="24" t="s">
        <v>44</v>
      </c>
      <c r="F101" s="138"/>
      <c r="G101" s="139"/>
      <c r="H101" s="54"/>
      <c r="I101" s="54"/>
      <c r="J101" s="54"/>
      <c r="K101" s="54"/>
      <c r="L101" s="54"/>
    </row>
    <row r="102" spans="1:12" ht="13.5">
      <c r="A102" s="47" t="s">
        <v>139</v>
      </c>
      <c r="B102" s="136" t="s">
        <v>714</v>
      </c>
      <c r="C102" s="176"/>
      <c r="D102" s="176"/>
      <c r="E102" s="24" t="s">
        <v>44</v>
      </c>
      <c r="F102" s="176"/>
      <c r="G102" s="176"/>
      <c r="H102" s="176"/>
      <c r="I102" s="176"/>
      <c r="J102" s="176"/>
      <c r="K102" s="176"/>
      <c r="L102" s="176"/>
    </row>
    <row r="103" spans="1:12" ht="25.5">
      <c r="A103" s="30" t="s">
        <v>140</v>
      </c>
      <c r="B103" s="129" t="s">
        <v>715</v>
      </c>
      <c r="C103" s="140">
        <v>100</v>
      </c>
      <c r="D103" s="46" t="s">
        <v>43</v>
      </c>
      <c r="E103" s="24" t="s">
        <v>44</v>
      </c>
      <c r="F103" s="127"/>
      <c r="G103" s="54"/>
      <c r="H103" s="54"/>
      <c r="I103" s="54"/>
      <c r="J103" s="54"/>
      <c r="K103" s="54"/>
      <c r="L103" s="54"/>
    </row>
    <row r="104" spans="1:12" ht="25.5">
      <c r="A104" s="30" t="s">
        <v>141</v>
      </c>
      <c r="B104" s="129" t="s">
        <v>716</v>
      </c>
      <c r="C104" s="140">
        <v>100</v>
      </c>
      <c r="D104" s="46" t="s">
        <v>43</v>
      </c>
      <c r="E104" s="24" t="s">
        <v>44</v>
      </c>
      <c r="F104" s="130"/>
      <c r="G104" s="27"/>
      <c r="H104" s="54"/>
      <c r="I104" s="54"/>
      <c r="J104" s="54"/>
      <c r="K104" s="54"/>
      <c r="L104" s="54"/>
    </row>
    <row r="105" spans="1:12" ht="25.5">
      <c r="A105" s="30" t="s">
        <v>142</v>
      </c>
      <c r="B105" s="129" t="s">
        <v>717</v>
      </c>
      <c r="C105" s="140">
        <v>100</v>
      </c>
      <c r="D105" s="46" t="s">
        <v>43</v>
      </c>
      <c r="E105" s="24" t="s">
        <v>44</v>
      </c>
      <c r="F105" s="130"/>
      <c r="G105" s="27"/>
      <c r="H105" s="54"/>
      <c r="I105" s="54"/>
      <c r="J105" s="54"/>
      <c r="K105" s="54"/>
      <c r="L105" s="54"/>
    </row>
    <row r="106" spans="1:12" ht="25.5">
      <c r="A106" s="30" t="s">
        <v>143</v>
      </c>
      <c r="B106" s="129" t="s">
        <v>718</v>
      </c>
      <c r="C106" s="140">
        <v>100</v>
      </c>
      <c r="D106" s="46" t="s">
        <v>43</v>
      </c>
      <c r="E106" s="24" t="s">
        <v>44</v>
      </c>
      <c r="F106" s="138"/>
      <c r="G106" s="139"/>
      <c r="H106" s="54"/>
      <c r="I106" s="54"/>
      <c r="J106" s="54"/>
      <c r="K106" s="54"/>
      <c r="L106" s="54"/>
    </row>
    <row r="107" spans="1:12">
      <c r="A107" s="30" t="s">
        <v>144</v>
      </c>
      <c r="B107" s="141" t="s">
        <v>719</v>
      </c>
      <c r="C107" s="285"/>
      <c r="D107" s="286"/>
      <c r="E107" s="286"/>
      <c r="F107" s="286"/>
      <c r="G107" s="286"/>
      <c r="H107" s="286"/>
      <c r="I107" s="286"/>
      <c r="J107" s="286"/>
      <c r="K107" s="286"/>
      <c r="L107" s="287"/>
    </row>
    <row r="108" spans="1:12">
      <c r="A108" s="30" t="s">
        <v>720</v>
      </c>
      <c r="B108" s="129" t="s">
        <v>721</v>
      </c>
      <c r="C108" s="140">
        <v>100</v>
      </c>
      <c r="D108" s="46" t="s">
        <v>43</v>
      </c>
      <c r="E108" s="24" t="s">
        <v>44</v>
      </c>
      <c r="F108" s="127"/>
      <c r="G108" s="54"/>
      <c r="H108" s="54"/>
      <c r="I108" s="54"/>
      <c r="J108" s="54"/>
      <c r="K108" s="54"/>
      <c r="L108" s="54"/>
    </row>
    <row r="109" spans="1:12" ht="25.5">
      <c r="A109" s="30" t="s">
        <v>722</v>
      </c>
      <c r="B109" s="129" t="s">
        <v>723</v>
      </c>
      <c r="C109" s="140">
        <v>100</v>
      </c>
      <c r="D109" s="46" t="s">
        <v>43</v>
      </c>
      <c r="E109" s="24" t="s">
        <v>44</v>
      </c>
      <c r="F109" s="130"/>
      <c r="G109" s="27"/>
      <c r="H109" s="54"/>
      <c r="I109" s="54"/>
      <c r="J109" s="54"/>
      <c r="K109" s="54"/>
      <c r="L109" s="54"/>
    </row>
    <row r="110" spans="1:12">
      <c r="A110" s="30" t="s">
        <v>724</v>
      </c>
      <c r="B110" s="129" t="s">
        <v>725</v>
      </c>
      <c r="C110" s="131">
        <v>50</v>
      </c>
      <c r="D110" s="46" t="s">
        <v>43</v>
      </c>
      <c r="E110" s="24" t="s">
        <v>44</v>
      </c>
      <c r="F110" s="130"/>
      <c r="G110" s="27"/>
      <c r="H110" s="54"/>
      <c r="I110" s="54"/>
      <c r="J110" s="54"/>
      <c r="K110" s="54"/>
      <c r="L110" s="54"/>
    </row>
    <row r="111" spans="1:12" ht="25.5">
      <c r="A111" s="30" t="s">
        <v>145</v>
      </c>
      <c r="B111" s="129" t="s">
        <v>726</v>
      </c>
      <c r="C111" s="140">
        <v>100</v>
      </c>
      <c r="D111" s="46" t="s">
        <v>43</v>
      </c>
      <c r="E111" s="24" t="s">
        <v>44</v>
      </c>
      <c r="F111" s="130"/>
      <c r="G111" s="27"/>
      <c r="H111" s="54"/>
      <c r="I111" s="54"/>
      <c r="J111" s="54"/>
      <c r="K111" s="54"/>
      <c r="L111" s="54"/>
    </row>
    <row r="112" spans="1:12" s="43" customFormat="1" ht="13.5">
      <c r="A112" s="41">
        <v>2.2000000000000002</v>
      </c>
      <c r="B112" s="42" t="s">
        <v>727</v>
      </c>
      <c r="C112" s="264"/>
      <c r="D112" s="264"/>
      <c r="E112" s="264"/>
      <c r="F112" s="264"/>
      <c r="G112" s="264"/>
      <c r="H112" s="264"/>
      <c r="I112" s="264"/>
      <c r="J112" s="264"/>
      <c r="K112" s="264"/>
      <c r="L112" s="264"/>
    </row>
    <row r="113" spans="1:12" ht="25.5">
      <c r="A113" s="30" t="s">
        <v>146</v>
      </c>
      <c r="B113" s="129" t="s">
        <v>728</v>
      </c>
      <c r="C113" s="140">
        <v>100</v>
      </c>
      <c r="D113" s="46" t="s">
        <v>53</v>
      </c>
      <c r="E113" s="24" t="s">
        <v>44</v>
      </c>
      <c r="F113" s="130"/>
      <c r="G113" s="27"/>
      <c r="H113" s="54"/>
      <c r="I113" s="54"/>
      <c r="J113" s="54"/>
      <c r="K113" s="54"/>
      <c r="L113" s="54"/>
    </row>
    <row r="114" spans="1:12">
      <c r="A114" s="30" t="s">
        <v>147</v>
      </c>
      <c r="B114" s="129" t="s">
        <v>729</v>
      </c>
      <c r="C114" s="140">
        <v>100</v>
      </c>
      <c r="D114" s="46" t="s">
        <v>43</v>
      </c>
      <c r="E114" s="24" t="s">
        <v>44</v>
      </c>
      <c r="F114" s="130"/>
      <c r="G114" s="27"/>
      <c r="H114" s="54"/>
      <c r="I114" s="54"/>
      <c r="J114" s="54"/>
      <c r="K114" s="54"/>
      <c r="L114" s="54"/>
    </row>
    <row r="115" spans="1:12" ht="25.5">
      <c r="A115" s="30" t="s">
        <v>148</v>
      </c>
      <c r="B115" s="129" t="s">
        <v>730</v>
      </c>
      <c r="C115" s="140">
        <v>100</v>
      </c>
      <c r="D115" s="46" t="s">
        <v>43</v>
      </c>
      <c r="E115" s="24" t="s">
        <v>44</v>
      </c>
      <c r="F115" s="130"/>
      <c r="G115" s="27"/>
      <c r="H115" s="54"/>
      <c r="I115" s="54"/>
      <c r="J115" s="54"/>
      <c r="K115" s="54"/>
      <c r="L115" s="54"/>
    </row>
    <row r="116" spans="1:12">
      <c r="A116" s="30" t="s">
        <v>731</v>
      </c>
      <c r="B116" s="142" t="s">
        <v>732</v>
      </c>
      <c r="C116" s="140">
        <v>100</v>
      </c>
      <c r="D116" s="46" t="s">
        <v>43</v>
      </c>
      <c r="E116" s="24" t="s">
        <v>44</v>
      </c>
      <c r="F116" s="130"/>
      <c r="G116" s="27"/>
      <c r="H116" s="54"/>
      <c r="I116" s="54"/>
      <c r="J116" s="54"/>
      <c r="K116" s="54"/>
      <c r="L116" s="54"/>
    </row>
    <row r="117" spans="1:12" s="43" customFormat="1" ht="13.5">
      <c r="A117" s="41">
        <v>2.2999999999999998</v>
      </c>
      <c r="B117" s="42" t="s">
        <v>733</v>
      </c>
      <c r="C117" s="264"/>
      <c r="D117" s="264"/>
      <c r="E117" s="264"/>
      <c r="F117" s="264"/>
      <c r="G117" s="264"/>
      <c r="H117" s="264"/>
      <c r="I117" s="264"/>
      <c r="J117" s="264"/>
      <c r="K117" s="264"/>
      <c r="L117" s="264"/>
    </row>
    <row r="118" spans="1:12" ht="13.5">
      <c r="A118" s="47" t="s">
        <v>149</v>
      </c>
      <c r="B118" s="136" t="s">
        <v>734</v>
      </c>
      <c r="C118" s="265"/>
      <c r="D118" s="266"/>
      <c r="E118" s="266"/>
      <c r="F118" s="266"/>
      <c r="G118" s="266"/>
      <c r="H118" s="266"/>
      <c r="I118" s="266"/>
      <c r="J118" s="266"/>
      <c r="K118" s="266"/>
      <c r="L118" s="267"/>
    </row>
    <row r="119" spans="1:12" ht="25.5">
      <c r="A119" s="30" t="s">
        <v>149</v>
      </c>
      <c r="B119" s="141" t="s">
        <v>735</v>
      </c>
      <c r="C119" s="285"/>
      <c r="D119" s="286"/>
      <c r="E119" s="286"/>
      <c r="F119" s="286"/>
      <c r="G119" s="286"/>
      <c r="H119" s="286"/>
      <c r="I119" s="286"/>
      <c r="J119" s="286"/>
      <c r="K119" s="286"/>
      <c r="L119" s="287"/>
    </row>
    <row r="120" spans="1:12">
      <c r="A120" s="30" t="s">
        <v>736</v>
      </c>
      <c r="B120" s="129" t="s">
        <v>737</v>
      </c>
      <c r="C120" s="140">
        <v>100</v>
      </c>
      <c r="D120" s="46" t="s">
        <v>43</v>
      </c>
      <c r="E120" s="24" t="s">
        <v>44</v>
      </c>
      <c r="F120" s="127"/>
      <c r="G120" s="54"/>
      <c r="H120" s="54"/>
      <c r="I120" s="54"/>
      <c r="J120" s="54"/>
      <c r="K120" s="54"/>
      <c r="L120" s="54"/>
    </row>
    <row r="121" spans="1:12">
      <c r="A121" s="30" t="s">
        <v>738</v>
      </c>
      <c r="B121" s="129" t="s">
        <v>739</v>
      </c>
      <c r="C121" s="140">
        <v>100</v>
      </c>
      <c r="D121" s="46" t="s">
        <v>43</v>
      </c>
      <c r="E121" s="24" t="s">
        <v>44</v>
      </c>
      <c r="F121" s="130"/>
      <c r="G121" s="27"/>
      <c r="H121" s="54"/>
      <c r="I121" s="54"/>
      <c r="J121" s="54"/>
      <c r="K121" s="54"/>
      <c r="L121" s="54"/>
    </row>
    <row r="122" spans="1:12">
      <c r="A122" s="30" t="s">
        <v>740</v>
      </c>
      <c r="B122" s="129" t="s">
        <v>1999</v>
      </c>
      <c r="C122" s="140">
        <v>100</v>
      </c>
      <c r="D122" s="46" t="s">
        <v>43</v>
      </c>
      <c r="E122" s="24" t="s">
        <v>44</v>
      </c>
      <c r="F122" s="130"/>
      <c r="G122" s="27"/>
      <c r="H122" s="54"/>
      <c r="I122" s="54"/>
      <c r="J122" s="54"/>
      <c r="K122" s="54"/>
      <c r="L122" s="54"/>
    </row>
    <row r="123" spans="1:12">
      <c r="A123" s="30" t="s">
        <v>741</v>
      </c>
      <c r="B123" s="129" t="s">
        <v>742</v>
      </c>
      <c r="C123" s="140">
        <v>100</v>
      </c>
      <c r="D123" s="46" t="s">
        <v>43</v>
      </c>
      <c r="E123" s="24" t="s">
        <v>44</v>
      </c>
      <c r="F123" s="130"/>
      <c r="G123" s="27"/>
      <c r="H123" s="54"/>
      <c r="I123" s="54"/>
      <c r="J123" s="54"/>
      <c r="K123" s="54"/>
      <c r="L123" s="54"/>
    </row>
    <row r="124" spans="1:12" ht="25.5">
      <c r="A124" s="30" t="s">
        <v>743</v>
      </c>
      <c r="B124" s="129" t="s">
        <v>744</v>
      </c>
      <c r="C124" s="140">
        <v>100</v>
      </c>
      <c r="D124" s="46" t="s">
        <v>43</v>
      </c>
      <c r="E124" s="24" t="s">
        <v>44</v>
      </c>
      <c r="F124" s="130"/>
      <c r="G124" s="27"/>
      <c r="H124" s="54"/>
      <c r="I124" s="54"/>
      <c r="J124" s="54"/>
      <c r="K124" s="54"/>
      <c r="L124" s="54"/>
    </row>
    <row r="125" spans="1:12">
      <c r="A125" s="30" t="s">
        <v>745</v>
      </c>
      <c r="B125" s="129" t="s">
        <v>746</v>
      </c>
      <c r="C125" s="140">
        <v>100</v>
      </c>
      <c r="D125" s="46" t="s">
        <v>43</v>
      </c>
      <c r="E125" s="24" t="s">
        <v>44</v>
      </c>
      <c r="F125" s="138"/>
      <c r="G125" s="139"/>
      <c r="H125" s="54"/>
      <c r="I125" s="54"/>
      <c r="J125" s="54"/>
      <c r="K125" s="54"/>
      <c r="L125" s="54"/>
    </row>
    <row r="126" spans="1:12" ht="13.5">
      <c r="A126" s="47" t="s">
        <v>150</v>
      </c>
      <c r="B126" s="136" t="s">
        <v>747</v>
      </c>
      <c r="C126" s="265"/>
      <c r="D126" s="266"/>
      <c r="E126" s="266"/>
      <c r="F126" s="266"/>
      <c r="G126" s="266"/>
      <c r="H126" s="266"/>
      <c r="I126" s="266"/>
      <c r="J126" s="266"/>
      <c r="K126" s="266"/>
      <c r="L126" s="267"/>
    </row>
    <row r="127" spans="1:12">
      <c r="A127" s="30" t="s">
        <v>151</v>
      </c>
      <c r="B127" s="142" t="s">
        <v>748</v>
      </c>
      <c r="C127" s="285"/>
      <c r="D127" s="286"/>
      <c r="E127" s="286"/>
      <c r="F127" s="286"/>
      <c r="G127" s="286"/>
      <c r="H127" s="286"/>
      <c r="I127" s="286"/>
      <c r="J127" s="286"/>
      <c r="K127" s="286"/>
      <c r="L127" s="287"/>
    </row>
    <row r="128" spans="1:12" ht="25.5">
      <c r="A128" s="30" t="s">
        <v>749</v>
      </c>
      <c r="B128" s="129" t="s">
        <v>750</v>
      </c>
      <c r="C128" s="140">
        <v>100</v>
      </c>
      <c r="D128" s="46" t="s">
        <v>43</v>
      </c>
      <c r="E128" s="24" t="s">
        <v>44</v>
      </c>
      <c r="F128" s="127"/>
      <c r="G128" s="54"/>
      <c r="H128" s="54"/>
      <c r="I128" s="54"/>
      <c r="J128" s="54"/>
      <c r="K128" s="54"/>
      <c r="L128" s="54"/>
    </row>
    <row r="129" spans="1:12" ht="25.5">
      <c r="A129" s="30" t="s">
        <v>751</v>
      </c>
      <c r="B129" s="129" t="s">
        <v>752</v>
      </c>
      <c r="C129" s="140">
        <v>100</v>
      </c>
      <c r="D129" s="46" t="s">
        <v>43</v>
      </c>
      <c r="E129" s="24" t="s">
        <v>44</v>
      </c>
      <c r="F129" s="130"/>
      <c r="G129" s="27"/>
      <c r="H129" s="54"/>
      <c r="I129" s="54"/>
      <c r="J129" s="54"/>
      <c r="K129" s="54"/>
      <c r="L129" s="54"/>
    </row>
    <row r="130" spans="1:12" ht="25.5">
      <c r="A130" s="30" t="s">
        <v>753</v>
      </c>
      <c r="B130" s="129" t="s">
        <v>754</v>
      </c>
      <c r="C130" s="140">
        <v>100</v>
      </c>
      <c r="D130" s="46" t="s">
        <v>43</v>
      </c>
      <c r="E130" s="24" t="s">
        <v>44</v>
      </c>
      <c r="F130" s="130"/>
      <c r="G130" s="27"/>
      <c r="H130" s="54"/>
      <c r="I130" s="54"/>
      <c r="J130" s="54"/>
      <c r="K130" s="54"/>
      <c r="L130" s="54"/>
    </row>
    <row r="131" spans="1:12" ht="25.5">
      <c r="A131" s="30" t="s">
        <v>755</v>
      </c>
      <c r="B131" s="129" t="s">
        <v>756</v>
      </c>
      <c r="C131" s="140">
        <v>100</v>
      </c>
      <c r="D131" s="46" t="s">
        <v>43</v>
      </c>
      <c r="E131" s="24" t="s">
        <v>44</v>
      </c>
      <c r="F131" s="130"/>
      <c r="G131" s="27"/>
      <c r="H131" s="54"/>
      <c r="I131" s="54"/>
      <c r="J131" s="54"/>
      <c r="K131" s="54"/>
      <c r="L131" s="54"/>
    </row>
    <row r="132" spans="1:12" ht="25.5">
      <c r="A132" s="30" t="s">
        <v>757</v>
      </c>
      <c r="B132" s="129" t="s">
        <v>758</v>
      </c>
      <c r="C132" s="140">
        <v>50</v>
      </c>
      <c r="D132" s="46" t="s">
        <v>43</v>
      </c>
      <c r="E132" s="24" t="s">
        <v>44</v>
      </c>
      <c r="F132" s="138"/>
      <c r="G132" s="139"/>
      <c r="H132" s="54"/>
      <c r="I132" s="54"/>
      <c r="J132" s="54"/>
      <c r="K132" s="54"/>
      <c r="L132" s="54"/>
    </row>
    <row r="133" spans="1:12" ht="13.5">
      <c r="A133" s="47" t="s">
        <v>152</v>
      </c>
      <c r="B133" s="136" t="s">
        <v>759</v>
      </c>
      <c r="C133" s="265"/>
      <c r="D133" s="266"/>
      <c r="E133" s="266"/>
      <c r="F133" s="266"/>
      <c r="G133" s="266"/>
      <c r="H133" s="266"/>
      <c r="I133" s="266"/>
      <c r="J133" s="266"/>
      <c r="K133" s="266"/>
      <c r="L133" s="267"/>
    </row>
    <row r="134" spans="1:12">
      <c r="A134" s="30" t="s">
        <v>153</v>
      </c>
      <c r="B134" s="141" t="s">
        <v>760</v>
      </c>
      <c r="C134" s="285"/>
      <c r="D134" s="286"/>
      <c r="E134" s="286"/>
      <c r="F134" s="286"/>
      <c r="G134" s="286"/>
      <c r="H134" s="286"/>
      <c r="I134" s="286"/>
      <c r="J134" s="286"/>
      <c r="K134" s="286"/>
      <c r="L134" s="287"/>
    </row>
    <row r="135" spans="1:12">
      <c r="A135" s="30" t="s">
        <v>761</v>
      </c>
      <c r="B135" s="129" t="s">
        <v>762</v>
      </c>
      <c r="C135" s="140">
        <v>100</v>
      </c>
      <c r="D135" s="46" t="s">
        <v>43</v>
      </c>
      <c r="E135" s="24" t="s">
        <v>44</v>
      </c>
      <c r="F135" s="127"/>
      <c r="G135" s="54"/>
      <c r="H135" s="54"/>
      <c r="I135" s="54"/>
      <c r="J135" s="54"/>
      <c r="K135" s="54"/>
      <c r="L135" s="54"/>
    </row>
    <row r="136" spans="1:12" ht="25.5">
      <c r="A136" s="30" t="s">
        <v>763</v>
      </c>
      <c r="B136" s="129" t="s">
        <v>764</v>
      </c>
      <c r="C136" s="140">
        <v>100</v>
      </c>
      <c r="D136" s="46" t="s">
        <v>43</v>
      </c>
      <c r="E136" s="24" t="s">
        <v>44</v>
      </c>
      <c r="F136" s="130"/>
      <c r="G136" s="27"/>
      <c r="H136" s="54"/>
      <c r="I136" s="54"/>
      <c r="J136" s="54"/>
      <c r="K136" s="54"/>
      <c r="L136" s="54"/>
    </row>
    <row r="137" spans="1:12">
      <c r="A137" s="30" t="s">
        <v>765</v>
      </c>
      <c r="B137" s="129" t="s">
        <v>766</v>
      </c>
      <c r="C137" s="140">
        <v>100</v>
      </c>
      <c r="D137" s="46" t="s">
        <v>43</v>
      </c>
      <c r="E137" s="24" t="s">
        <v>44</v>
      </c>
      <c r="F137" s="138"/>
      <c r="G137" s="27"/>
      <c r="H137" s="54"/>
      <c r="I137" s="54"/>
      <c r="J137" s="54"/>
      <c r="K137" s="54"/>
      <c r="L137" s="54"/>
    </row>
    <row r="138" spans="1:12" ht="13.5">
      <c r="A138" s="47" t="s">
        <v>154</v>
      </c>
      <c r="B138" s="136" t="s">
        <v>767</v>
      </c>
      <c r="C138" s="265"/>
      <c r="D138" s="266"/>
      <c r="E138" s="266"/>
      <c r="F138" s="266"/>
      <c r="G138" s="266"/>
      <c r="H138" s="266"/>
      <c r="I138" s="266"/>
      <c r="J138" s="266"/>
      <c r="K138" s="266"/>
      <c r="L138" s="267"/>
    </row>
    <row r="139" spans="1:12">
      <c r="A139" s="143" t="s">
        <v>155</v>
      </c>
      <c r="B139" s="144" t="s">
        <v>768</v>
      </c>
      <c r="C139" s="285"/>
      <c r="D139" s="286"/>
      <c r="E139" s="286"/>
      <c r="F139" s="286"/>
      <c r="G139" s="286"/>
      <c r="H139" s="286"/>
      <c r="I139" s="286"/>
      <c r="J139" s="286"/>
      <c r="K139" s="286"/>
      <c r="L139" s="287"/>
    </row>
    <row r="140" spans="1:12">
      <c r="A140" s="30" t="s">
        <v>769</v>
      </c>
      <c r="B140" s="129" t="s">
        <v>770</v>
      </c>
      <c r="C140" s="140">
        <v>100</v>
      </c>
      <c r="D140" s="46" t="s">
        <v>43</v>
      </c>
      <c r="E140" s="24" t="s">
        <v>44</v>
      </c>
      <c r="F140" s="127"/>
      <c r="G140" s="27"/>
      <c r="H140" s="54"/>
      <c r="I140" s="54"/>
      <c r="J140" s="54"/>
      <c r="K140" s="54"/>
      <c r="L140" s="54"/>
    </row>
    <row r="141" spans="1:12">
      <c r="A141" s="30" t="s">
        <v>771</v>
      </c>
      <c r="B141" s="129" t="s">
        <v>772</v>
      </c>
      <c r="C141" s="140">
        <v>100</v>
      </c>
      <c r="D141" s="46" t="s">
        <v>43</v>
      </c>
      <c r="E141" s="24" t="s">
        <v>44</v>
      </c>
      <c r="F141" s="130"/>
      <c r="G141" s="27"/>
      <c r="H141" s="54"/>
      <c r="I141" s="54"/>
      <c r="J141" s="54"/>
      <c r="K141" s="54"/>
      <c r="L141" s="54"/>
    </row>
    <row r="142" spans="1:12">
      <c r="A142" s="30" t="s">
        <v>773</v>
      </c>
      <c r="B142" s="129" t="s">
        <v>774</v>
      </c>
      <c r="C142" s="140">
        <v>100</v>
      </c>
      <c r="D142" s="46" t="s">
        <v>43</v>
      </c>
      <c r="E142" s="24" t="s">
        <v>44</v>
      </c>
      <c r="F142" s="130"/>
      <c r="G142" s="27"/>
      <c r="H142" s="54"/>
      <c r="I142" s="54"/>
      <c r="J142" s="54"/>
      <c r="K142" s="54"/>
      <c r="L142" s="54"/>
    </row>
    <row r="143" spans="1:12">
      <c r="A143" s="30" t="s">
        <v>775</v>
      </c>
      <c r="B143" s="129" t="s">
        <v>776</v>
      </c>
      <c r="C143" s="140">
        <v>100</v>
      </c>
      <c r="D143" s="46" t="s">
        <v>43</v>
      </c>
      <c r="E143" s="24" t="s">
        <v>44</v>
      </c>
      <c r="F143" s="130"/>
      <c r="G143" s="27"/>
      <c r="H143" s="54"/>
      <c r="I143" s="54"/>
      <c r="J143" s="54"/>
      <c r="K143" s="54"/>
      <c r="L143" s="54"/>
    </row>
    <row r="144" spans="1:12">
      <c r="A144" s="30" t="s">
        <v>777</v>
      </c>
      <c r="B144" s="129" t="s">
        <v>778</v>
      </c>
      <c r="C144" s="140">
        <v>100</v>
      </c>
      <c r="D144" s="46" t="s">
        <v>43</v>
      </c>
      <c r="E144" s="24" t="s">
        <v>44</v>
      </c>
      <c r="F144" s="138"/>
      <c r="G144" s="139"/>
      <c r="H144" s="54"/>
      <c r="I144" s="54"/>
      <c r="J144" s="54"/>
      <c r="K144" s="54"/>
      <c r="L144" s="54"/>
    </row>
    <row r="145" spans="1:12" ht="13.5">
      <c r="A145" s="47" t="s">
        <v>779</v>
      </c>
      <c r="B145" s="136" t="s">
        <v>780</v>
      </c>
      <c r="C145" s="265"/>
      <c r="D145" s="266"/>
      <c r="E145" s="266"/>
      <c r="F145" s="266"/>
      <c r="G145" s="266"/>
      <c r="H145" s="266"/>
      <c r="I145" s="266"/>
      <c r="J145" s="266"/>
      <c r="K145" s="266"/>
      <c r="L145" s="267"/>
    </row>
    <row r="146" spans="1:12">
      <c r="A146" s="30" t="s">
        <v>781</v>
      </c>
      <c r="B146" s="129" t="s">
        <v>782</v>
      </c>
      <c r="C146" s="140">
        <v>100</v>
      </c>
      <c r="D146" s="46" t="s">
        <v>43</v>
      </c>
      <c r="E146" s="24" t="s">
        <v>44</v>
      </c>
      <c r="F146" s="127"/>
      <c r="G146" s="54"/>
      <c r="H146" s="54"/>
      <c r="I146" s="54"/>
      <c r="J146" s="54"/>
      <c r="K146" s="54"/>
      <c r="L146" s="54"/>
    </row>
    <row r="147" spans="1:12">
      <c r="A147" s="30" t="s">
        <v>783</v>
      </c>
      <c r="B147" s="129" t="s">
        <v>784</v>
      </c>
      <c r="C147" s="140">
        <v>100</v>
      </c>
      <c r="D147" s="46" t="s">
        <v>43</v>
      </c>
      <c r="E147" s="24" t="s">
        <v>44</v>
      </c>
      <c r="F147" s="130"/>
      <c r="G147" s="27"/>
      <c r="H147" s="54"/>
      <c r="I147" s="54"/>
      <c r="J147" s="54"/>
      <c r="K147" s="54"/>
      <c r="L147" s="54"/>
    </row>
    <row r="148" spans="1:12">
      <c r="A148" s="30" t="s">
        <v>785</v>
      </c>
      <c r="B148" s="129" t="s">
        <v>786</v>
      </c>
      <c r="C148" s="140">
        <v>100</v>
      </c>
      <c r="D148" s="46" t="s">
        <v>43</v>
      </c>
      <c r="E148" s="24" t="s">
        <v>44</v>
      </c>
      <c r="F148" s="130"/>
      <c r="G148" s="27"/>
      <c r="H148" s="54"/>
      <c r="I148" s="54"/>
      <c r="J148" s="54"/>
      <c r="K148" s="54"/>
      <c r="L148" s="54"/>
    </row>
    <row r="149" spans="1:12">
      <c r="A149" s="30" t="s">
        <v>787</v>
      </c>
      <c r="B149" s="129" t="s">
        <v>788</v>
      </c>
      <c r="C149" s="140">
        <v>100</v>
      </c>
      <c r="D149" s="46" t="s">
        <v>43</v>
      </c>
      <c r="E149" s="24" t="s">
        <v>44</v>
      </c>
      <c r="F149" s="138"/>
      <c r="G149" s="27"/>
      <c r="H149" s="54"/>
      <c r="I149" s="54"/>
      <c r="J149" s="54"/>
      <c r="K149" s="54"/>
      <c r="L149" s="54"/>
    </row>
    <row r="150" spans="1:12" ht="13.5">
      <c r="A150" s="47" t="s">
        <v>789</v>
      </c>
      <c r="B150" s="136" t="s">
        <v>790</v>
      </c>
      <c r="C150" s="265"/>
      <c r="D150" s="266"/>
      <c r="E150" s="266"/>
      <c r="F150" s="266"/>
      <c r="G150" s="266"/>
      <c r="H150" s="266"/>
      <c r="I150" s="266"/>
      <c r="J150" s="266"/>
      <c r="K150" s="266"/>
      <c r="L150" s="267"/>
    </row>
    <row r="151" spans="1:12">
      <c r="A151" s="30" t="s">
        <v>791</v>
      </c>
      <c r="B151" s="129" t="s">
        <v>792</v>
      </c>
      <c r="C151" s="140">
        <v>100</v>
      </c>
      <c r="D151" s="46" t="s">
        <v>53</v>
      </c>
      <c r="E151" s="24" t="s">
        <v>44</v>
      </c>
      <c r="F151" s="130"/>
      <c r="G151" s="27"/>
      <c r="H151" s="54"/>
      <c r="I151" s="54"/>
      <c r="J151" s="54"/>
      <c r="K151" s="54"/>
      <c r="L151" s="54"/>
    </row>
    <row r="152" spans="1:12">
      <c r="A152" s="30" t="s">
        <v>793</v>
      </c>
      <c r="B152" s="129" t="s">
        <v>794</v>
      </c>
      <c r="C152" s="140">
        <v>100</v>
      </c>
      <c r="D152" s="46" t="s">
        <v>53</v>
      </c>
      <c r="E152" s="24" t="s">
        <v>44</v>
      </c>
      <c r="F152" s="130"/>
      <c r="G152" s="27"/>
      <c r="H152" s="54"/>
      <c r="I152" s="54"/>
      <c r="J152" s="54"/>
      <c r="K152" s="54"/>
      <c r="L152" s="54"/>
    </row>
    <row r="153" spans="1:12" s="43" customFormat="1" ht="13.5">
      <c r="A153" s="41">
        <v>2.4</v>
      </c>
      <c r="B153" s="42" t="s">
        <v>795</v>
      </c>
      <c r="C153" s="264"/>
      <c r="D153" s="264"/>
      <c r="E153" s="264"/>
      <c r="F153" s="264"/>
      <c r="G153" s="264"/>
      <c r="H153" s="264"/>
      <c r="I153" s="264"/>
      <c r="J153" s="264"/>
      <c r="K153" s="264"/>
      <c r="L153" s="264"/>
    </row>
    <row r="154" spans="1:12" ht="25.5">
      <c r="A154" s="30" t="s">
        <v>156</v>
      </c>
      <c r="B154" s="129" t="s">
        <v>796</v>
      </c>
      <c r="C154" s="131">
        <v>75</v>
      </c>
      <c r="D154" s="46" t="s">
        <v>43</v>
      </c>
      <c r="E154" s="24" t="s">
        <v>44</v>
      </c>
      <c r="F154" s="130"/>
      <c r="G154" s="27"/>
      <c r="H154" s="54"/>
      <c r="I154" s="54"/>
      <c r="J154" s="54"/>
      <c r="K154" s="54"/>
      <c r="L154" s="54"/>
    </row>
    <row r="155" spans="1:12" ht="25.5">
      <c r="A155" s="30" t="s">
        <v>157</v>
      </c>
      <c r="B155" s="129" t="s">
        <v>797</v>
      </c>
      <c r="C155" s="131">
        <v>100</v>
      </c>
      <c r="D155" s="46" t="s">
        <v>43</v>
      </c>
      <c r="E155" s="24" t="s">
        <v>44</v>
      </c>
      <c r="F155" s="130"/>
      <c r="G155" s="27"/>
      <c r="H155" s="54"/>
      <c r="I155" s="54"/>
      <c r="J155" s="54"/>
      <c r="K155" s="54"/>
      <c r="L155" s="54"/>
    </row>
    <row r="156" spans="1:12" ht="25.5">
      <c r="A156" s="30" t="s">
        <v>798</v>
      </c>
      <c r="B156" s="129" t="s">
        <v>799</v>
      </c>
      <c r="C156" s="131">
        <v>100</v>
      </c>
      <c r="D156" s="46" t="s">
        <v>43</v>
      </c>
      <c r="E156" s="24" t="s">
        <v>44</v>
      </c>
      <c r="F156" s="130"/>
      <c r="G156" s="27"/>
      <c r="H156" s="54"/>
      <c r="I156" s="54"/>
      <c r="J156" s="54"/>
      <c r="K156" s="54"/>
      <c r="L156" s="54"/>
    </row>
    <row r="157" spans="1:12" ht="25.5">
      <c r="A157" s="30" t="s">
        <v>800</v>
      </c>
      <c r="B157" s="129" t="s">
        <v>801</v>
      </c>
      <c r="C157" s="137">
        <v>50</v>
      </c>
      <c r="D157" s="46" t="s">
        <v>43</v>
      </c>
      <c r="E157" s="24" t="s">
        <v>44</v>
      </c>
      <c r="F157" s="138"/>
      <c r="G157" s="27"/>
      <c r="H157" s="54"/>
      <c r="I157" s="54"/>
      <c r="J157" s="54"/>
      <c r="K157" s="54"/>
      <c r="L157" s="54"/>
    </row>
    <row r="158" spans="1:12" s="43" customFormat="1" ht="13.5">
      <c r="A158" s="41" t="s">
        <v>802</v>
      </c>
      <c r="B158" s="42" t="s">
        <v>803</v>
      </c>
      <c r="C158" s="264"/>
      <c r="D158" s="264"/>
      <c r="E158" s="264"/>
      <c r="F158" s="264"/>
      <c r="G158" s="264"/>
      <c r="H158" s="264"/>
      <c r="I158" s="264"/>
      <c r="J158" s="264"/>
      <c r="K158" s="264"/>
      <c r="L158" s="264"/>
    </row>
    <row r="159" spans="1:12" ht="13.5">
      <c r="A159" s="47" t="s">
        <v>158</v>
      </c>
      <c r="B159" s="136" t="s">
        <v>804</v>
      </c>
      <c r="C159" s="265"/>
      <c r="D159" s="266"/>
      <c r="E159" s="266"/>
      <c r="F159" s="266"/>
      <c r="G159" s="266"/>
      <c r="H159" s="266"/>
      <c r="I159" s="266"/>
      <c r="J159" s="266"/>
      <c r="K159" s="266"/>
      <c r="L159" s="267"/>
    </row>
    <row r="160" spans="1:12" ht="38.25">
      <c r="A160" s="30" t="s">
        <v>805</v>
      </c>
      <c r="B160" s="129" t="s">
        <v>806</v>
      </c>
      <c r="C160" s="131">
        <v>100</v>
      </c>
      <c r="D160" s="46" t="s">
        <v>53</v>
      </c>
      <c r="E160" s="24" t="s">
        <v>44</v>
      </c>
      <c r="F160" s="127"/>
      <c r="G160" s="54"/>
      <c r="H160" s="54"/>
      <c r="I160" s="54"/>
      <c r="J160" s="54"/>
      <c r="K160" s="54"/>
      <c r="L160" s="54"/>
    </row>
    <row r="161" spans="1:12" ht="51">
      <c r="A161" s="30" t="s">
        <v>807</v>
      </c>
      <c r="B161" s="129" t="s">
        <v>808</v>
      </c>
      <c r="C161" s="131">
        <v>100</v>
      </c>
      <c r="D161" s="46" t="s">
        <v>43</v>
      </c>
      <c r="E161" s="24" t="s">
        <v>44</v>
      </c>
      <c r="F161" s="130"/>
      <c r="G161" s="27"/>
      <c r="H161" s="54"/>
      <c r="I161" s="54"/>
      <c r="J161" s="54"/>
      <c r="K161" s="54"/>
      <c r="L161" s="54"/>
    </row>
    <row r="162" spans="1:12">
      <c r="A162" s="30" t="s">
        <v>809</v>
      </c>
      <c r="B162" s="129" t="s">
        <v>810</v>
      </c>
      <c r="C162" s="131">
        <v>100</v>
      </c>
      <c r="D162" s="46" t="s">
        <v>43</v>
      </c>
      <c r="E162" s="24" t="s">
        <v>44</v>
      </c>
      <c r="F162" s="138"/>
      <c r="G162" s="139"/>
      <c r="H162" s="54"/>
      <c r="I162" s="54"/>
      <c r="J162" s="54"/>
      <c r="K162" s="54"/>
      <c r="L162" s="54"/>
    </row>
    <row r="163" spans="1:12" ht="13.5">
      <c r="A163" s="47" t="s">
        <v>159</v>
      </c>
      <c r="B163" s="136" t="s">
        <v>811</v>
      </c>
      <c r="C163" s="265"/>
      <c r="D163" s="266"/>
      <c r="E163" s="266"/>
      <c r="F163" s="266"/>
      <c r="G163" s="266"/>
      <c r="H163" s="266"/>
      <c r="I163" s="266"/>
      <c r="J163" s="266"/>
      <c r="K163" s="266"/>
      <c r="L163" s="267"/>
    </row>
    <row r="164" spans="1:12">
      <c r="A164" s="30" t="s">
        <v>812</v>
      </c>
      <c r="B164" s="129" t="s">
        <v>813</v>
      </c>
      <c r="C164" s="320"/>
      <c r="D164" s="321"/>
      <c r="E164" s="321"/>
      <c r="F164" s="321"/>
      <c r="G164" s="321"/>
      <c r="H164" s="321"/>
      <c r="I164" s="321"/>
      <c r="J164" s="321"/>
      <c r="K164" s="321"/>
      <c r="L164" s="322"/>
    </row>
    <row r="165" spans="1:12">
      <c r="A165" s="30" t="s">
        <v>814</v>
      </c>
      <c r="B165" s="129" t="s">
        <v>815</v>
      </c>
      <c r="C165" s="323">
        <v>100</v>
      </c>
      <c r="D165" s="326" t="s">
        <v>43</v>
      </c>
      <c r="E165" s="329" t="s">
        <v>44</v>
      </c>
      <c r="F165" s="326"/>
      <c r="G165" s="326"/>
      <c r="H165" s="326"/>
      <c r="I165" s="326"/>
      <c r="J165" s="326"/>
      <c r="K165" s="326"/>
      <c r="L165" s="326"/>
    </row>
    <row r="166" spans="1:12" ht="25.5">
      <c r="A166" s="30" t="s">
        <v>816</v>
      </c>
      <c r="B166" s="129" t="s">
        <v>817</v>
      </c>
      <c r="C166" s="324"/>
      <c r="D166" s="327"/>
      <c r="E166" s="330"/>
      <c r="F166" s="327"/>
      <c r="G166" s="327"/>
      <c r="H166" s="327"/>
      <c r="I166" s="327"/>
      <c r="J166" s="327"/>
      <c r="K166" s="327"/>
      <c r="L166" s="327"/>
    </row>
    <row r="167" spans="1:12">
      <c r="A167" s="30" t="s">
        <v>818</v>
      </c>
      <c r="B167" s="129" t="s">
        <v>819</v>
      </c>
      <c r="C167" s="325"/>
      <c r="D167" s="328"/>
      <c r="E167" s="331"/>
      <c r="F167" s="328"/>
      <c r="G167" s="328"/>
      <c r="H167" s="328"/>
      <c r="I167" s="328"/>
      <c r="J167" s="328"/>
      <c r="K167" s="328"/>
      <c r="L167" s="328"/>
    </row>
    <row r="168" spans="1:12" ht="25.5">
      <c r="A168" s="30" t="s">
        <v>160</v>
      </c>
      <c r="B168" s="129" t="s">
        <v>820</v>
      </c>
      <c r="C168" s="131">
        <v>100</v>
      </c>
      <c r="D168" s="46" t="s">
        <v>43</v>
      </c>
      <c r="E168" s="24" t="s">
        <v>44</v>
      </c>
      <c r="F168" s="130"/>
      <c r="G168" s="27"/>
      <c r="H168" s="54"/>
      <c r="I168" s="54"/>
      <c r="J168" s="54"/>
      <c r="K168" s="54"/>
      <c r="L168" s="54"/>
    </row>
    <row r="169" spans="1:12" ht="25.5">
      <c r="A169" s="30" t="s">
        <v>821</v>
      </c>
      <c r="B169" s="129" t="s">
        <v>822</v>
      </c>
      <c r="C169" s="131">
        <v>100</v>
      </c>
      <c r="D169" s="46" t="s">
        <v>43</v>
      </c>
      <c r="E169" s="24" t="s">
        <v>44</v>
      </c>
      <c r="F169" s="130"/>
      <c r="G169" s="27"/>
      <c r="H169" s="54"/>
      <c r="I169" s="54"/>
      <c r="J169" s="54"/>
      <c r="K169" s="54"/>
      <c r="L169" s="54"/>
    </row>
    <row r="170" spans="1:12" ht="25.5">
      <c r="A170" s="30" t="s">
        <v>823</v>
      </c>
      <c r="B170" s="129" t="s">
        <v>824</v>
      </c>
      <c r="C170" s="131">
        <v>100</v>
      </c>
      <c r="D170" s="46" t="s">
        <v>43</v>
      </c>
      <c r="E170" s="24" t="s">
        <v>44</v>
      </c>
      <c r="F170" s="130"/>
      <c r="G170" s="27"/>
      <c r="H170" s="54"/>
      <c r="I170" s="54"/>
      <c r="J170" s="54"/>
      <c r="K170" s="54"/>
      <c r="L170" s="54"/>
    </row>
    <row r="171" spans="1:12" ht="63.75">
      <c r="A171" s="30" t="s">
        <v>825</v>
      </c>
      <c r="B171" s="129" t="s">
        <v>826</v>
      </c>
      <c r="C171" s="131">
        <v>100</v>
      </c>
      <c r="D171" s="46" t="s">
        <v>43</v>
      </c>
      <c r="E171" s="24" t="s">
        <v>44</v>
      </c>
      <c r="F171" s="138"/>
      <c r="G171" s="139"/>
      <c r="H171" s="54"/>
      <c r="I171" s="54"/>
      <c r="J171" s="54"/>
      <c r="K171" s="54"/>
      <c r="L171" s="54"/>
    </row>
    <row r="172" spans="1:12" ht="13.5">
      <c r="A172" s="47" t="s">
        <v>160</v>
      </c>
      <c r="B172" s="136" t="s">
        <v>827</v>
      </c>
      <c r="C172" s="265"/>
      <c r="D172" s="266"/>
      <c r="E172" s="266"/>
      <c r="F172" s="266"/>
      <c r="G172" s="266"/>
      <c r="H172" s="266"/>
      <c r="I172" s="266"/>
      <c r="J172" s="266"/>
      <c r="K172" s="266"/>
      <c r="L172" s="267"/>
    </row>
    <row r="173" spans="1:12" ht="25.5">
      <c r="A173" s="30" t="s">
        <v>828</v>
      </c>
      <c r="B173" s="129" t="s">
        <v>829</v>
      </c>
      <c r="C173" s="131">
        <v>100</v>
      </c>
      <c r="D173" s="46" t="s">
        <v>43</v>
      </c>
      <c r="E173" s="24" t="s">
        <v>44</v>
      </c>
      <c r="F173" s="127"/>
      <c r="G173" s="54"/>
      <c r="H173" s="54"/>
      <c r="I173" s="54"/>
      <c r="J173" s="54"/>
      <c r="K173" s="54"/>
      <c r="L173" s="54"/>
    </row>
    <row r="174" spans="1:12" ht="25.5">
      <c r="A174" s="30" t="s">
        <v>830</v>
      </c>
      <c r="B174" s="129" t="s">
        <v>831</v>
      </c>
      <c r="C174" s="131">
        <v>100</v>
      </c>
      <c r="D174" s="46" t="s">
        <v>43</v>
      </c>
      <c r="E174" s="24" t="s">
        <v>44</v>
      </c>
      <c r="F174" s="130"/>
      <c r="G174" s="27"/>
      <c r="H174" s="54"/>
      <c r="I174" s="54"/>
      <c r="J174" s="54"/>
      <c r="K174" s="54"/>
      <c r="L174" s="54"/>
    </row>
    <row r="175" spans="1:12" ht="25.5">
      <c r="A175" s="30" t="s">
        <v>832</v>
      </c>
      <c r="B175" s="129" t="s">
        <v>833</v>
      </c>
      <c r="C175" s="131">
        <v>100</v>
      </c>
      <c r="D175" s="46" t="s">
        <v>43</v>
      </c>
      <c r="E175" s="24" t="s">
        <v>44</v>
      </c>
      <c r="F175" s="130"/>
      <c r="G175" s="27"/>
      <c r="H175" s="54"/>
      <c r="I175" s="54"/>
      <c r="J175" s="54"/>
      <c r="K175" s="54"/>
      <c r="L175" s="54"/>
    </row>
    <row r="176" spans="1:12" ht="25.5">
      <c r="A176" s="30" t="s">
        <v>834</v>
      </c>
      <c r="B176" s="129" t="s">
        <v>835</v>
      </c>
      <c r="C176" s="131">
        <v>100</v>
      </c>
      <c r="D176" s="46" t="s">
        <v>43</v>
      </c>
      <c r="E176" s="24" t="s">
        <v>44</v>
      </c>
      <c r="F176" s="130"/>
      <c r="G176" s="27"/>
      <c r="H176" s="54"/>
      <c r="I176" s="54"/>
      <c r="J176" s="54"/>
      <c r="K176" s="54"/>
      <c r="L176" s="54"/>
    </row>
    <row r="177" spans="1:12" ht="25.5">
      <c r="A177" s="30" t="s">
        <v>836</v>
      </c>
      <c r="B177" s="129" t="s">
        <v>837</v>
      </c>
      <c r="C177" s="137">
        <v>75</v>
      </c>
      <c r="D177" s="46" t="s">
        <v>43</v>
      </c>
      <c r="E177" s="24" t="s">
        <v>44</v>
      </c>
      <c r="F177" s="138"/>
      <c r="G177" s="139"/>
      <c r="H177" s="54"/>
      <c r="I177" s="54"/>
      <c r="J177" s="54"/>
      <c r="K177" s="54"/>
      <c r="L177" s="54"/>
    </row>
    <row r="178" spans="1:12" ht="13.5">
      <c r="A178" s="47" t="s">
        <v>821</v>
      </c>
      <c r="B178" s="136" t="s">
        <v>838</v>
      </c>
      <c r="C178" s="265"/>
      <c r="D178" s="266"/>
      <c r="E178" s="266"/>
      <c r="F178" s="266"/>
      <c r="G178" s="266"/>
      <c r="H178" s="266"/>
      <c r="I178" s="266"/>
      <c r="J178" s="266"/>
      <c r="K178" s="266"/>
      <c r="L178" s="267"/>
    </row>
    <row r="179" spans="1:12" ht="25.5">
      <c r="A179" s="30" t="s">
        <v>839</v>
      </c>
      <c r="B179" s="129" t="s">
        <v>840</v>
      </c>
      <c r="C179" s="145">
        <v>100</v>
      </c>
      <c r="D179" s="46" t="s">
        <v>53</v>
      </c>
      <c r="E179" s="24" t="s">
        <v>44</v>
      </c>
      <c r="F179" s="146"/>
      <c r="G179" s="57"/>
      <c r="H179" s="54"/>
      <c r="I179" s="54"/>
      <c r="J179" s="54"/>
      <c r="K179" s="54"/>
      <c r="L179" s="54"/>
    </row>
    <row r="180" spans="1:12" ht="13.5">
      <c r="A180" s="47" t="s">
        <v>823</v>
      </c>
      <c r="B180" s="136" t="s">
        <v>841</v>
      </c>
      <c r="C180" s="265"/>
      <c r="D180" s="266"/>
      <c r="E180" s="266"/>
      <c r="F180" s="266"/>
      <c r="G180" s="266"/>
      <c r="H180" s="266"/>
      <c r="I180" s="266"/>
      <c r="J180" s="266"/>
      <c r="K180" s="266"/>
      <c r="L180" s="267"/>
    </row>
    <row r="181" spans="1:12">
      <c r="A181" s="30" t="s">
        <v>842</v>
      </c>
      <c r="B181" s="129" t="s">
        <v>843</v>
      </c>
      <c r="C181" s="320"/>
      <c r="D181" s="321"/>
      <c r="E181" s="321"/>
      <c r="F181" s="321"/>
      <c r="G181" s="321"/>
      <c r="H181" s="321"/>
      <c r="I181" s="321"/>
      <c r="J181" s="321"/>
      <c r="K181" s="321"/>
      <c r="L181" s="322"/>
    </row>
    <row r="182" spans="1:12" ht="25.5">
      <c r="A182" s="30" t="s">
        <v>844</v>
      </c>
      <c r="B182" s="147" t="s">
        <v>845</v>
      </c>
      <c r="C182" s="145">
        <v>100</v>
      </c>
      <c r="D182" s="46" t="s">
        <v>43</v>
      </c>
      <c r="E182" s="24" t="s">
        <v>44</v>
      </c>
      <c r="F182" s="130"/>
      <c r="G182" s="27"/>
      <c r="H182" s="27"/>
      <c r="I182" s="27"/>
      <c r="J182" s="27"/>
      <c r="K182" s="27"/>
      <c r="L182" s="27"/>
    </row>
    <row r="183" spans="1:12">
      <c r="A183" s="30" t="s">
        <v>846</v>
      </c>
      <c r="B183" s="148" t="s">
        <v>847</v>
      </c>
      <c r="C183" s="145">
        <v>100</v>
      </c>
      <c r="D183" s="46" t="s">
        <v>43</v>
      </c>
      <c r="E183" s="24" t="s">
        <v>44</v>
      </c>
      <c r="F183" s="150"/>
      <c r="G183" s="151"/>
      <c r="H183" s="27"/>
      <c r="I183" s="27"/>
      <c r="J183" s="27"/>
      <c r="K183" s="27"/>
      <c r="L183" s="27"/>
    </row>
    <row r="184" spans="1:12">
      <c r="A184" s="30" t="s">
        <v>848</v>
      </c>
      <c r="B184" s="148" t="s">
        <v>849</v>
      </c>
      <c r="C184" s="145">
        <v>100</v>
      </c>
      <c r="D184" s="46" t="s">
        <v>43</v>
      </c>
      <c r="E184" s="24" t="s">
        <v>44</v>
      </c>
      <c r="F184" s="153"/>
      <c r="G184" s="151"/>
      <c r="H184" s="27"/>
      <c r="I184" s="27"/>
      <c r="J184" s="27"/>
      <c r="K184" s="27"/>
      <c r="L184" s="27"/>
    </row>
    <row r="185" spans="1:12" ht="13.5">
      <c r="A185" s="47" t="s">
        <v>825</v>
      </c>
      <c r="B185" s="136" t="s">
        <v>850</v>
      </c>
      <c r="C185" s="265"/>
      <c r="D185" s="266"/>
      <c r="E185" s="266"/>
      <c r="F185" s="266"/>
      <c r="G185" s="266"/>
      <c r="H185" s="266"/>
      <c r="I185" s="266"/>
      <c r="J185" s="266"/>
      <c r="K185" s="266"/>
      <c r="L185" s="267"/>
    </row>
    <row r="186" spans="1:12">
      <c r="A186" s="154" t="s">
        <v>851</v>
      </c>
      <c r="B186" s="155" t="s">
        <v>852</v>
      </c>
      <c r="C186" s="279"/>
      <c r="D186" s="280"/>
      <c r="E186" s="280"/>
      <c r="F186" s="280"/>
      <c r="G186" s="280"/>
      <c r="H186" s="280"/>
      <c r="I186" s="280"/>
      <c r="J186" s="280"/>
      <c r="K186" s="280"/>
      <c r="L186" s="281"/>
    </row>
    <row r="187" spans="1:12">
      <c r="A187" s="154" t="s">
        <v>853</v>
      </c>
      <c r="B187" s="156" t="s">
        <v>854</v>
      </c>
      <c r="C187" s="279"/>
      <c r="D187" s="280"/>
      <c r="E187" s="280"/>
      <c r="F187" s="280"/>
      <c r="G187" s="280"/>
      <c r="H187" s="280"/>
      <c r="I187" s="280"/>
      <c r="J187" s="280"/>
      <c r="K187" s="280"/>
      <c r="L187" s="281"/>
    </row>
    <row r="188" spans="1:12">
      <c r="A188" s="154" t="s">
        <v>855</v>
      </c>
      <c r="B188" s="157" t="s">
        <v>856</v>
      </c>
      <c r="C188" s="336">
        <v>100</v>
      </c>
      <c r="D188" s="332" t="s">
        <v>43</v>
      </c>
      <c r="E188" s="329" t="s">
        <v>44</v>
      </c>
      <c r="F188" s="333"/>
      <c r="G188" s="333"/>
      <c r="H188" s="333"/>
      <c r="I188" s="333"/>
      <c r="J188" s="333"/>
      <c r="K188" s="333"/>
      <c r="L188" s="333"/>
    </row>
    <row r="189" spans="1:12">
      <c r="A189" s="154" t="s">
        <v>857</v>
      </c>
      <c r="B189" s="157" t="s">
        <v>858</v>
      </c>
      <c r="C189" s="337"/>
      <c r="D189" s="327"/>
      <c r="E189" s="330"/>
      <c r="F189" s="334"/>
      <c r="G189" s="334"/>
      <c r="H189" s="334"/>
      <c r="I189" s="334"/>
      <c r="J189" s="334"/>
      <c r="K189" s="334"/>
      <c r="L189" s="334"/>
    </row>
    <row r="190" spans="1:12">
      <c r="A190" s="154" t="s">
        <v>859</v>
      </c>
      <c r="B190" s="157" t="s">
        <v>860</v>
      </c>
      <c r="C190" s="338"/>
      <c r="D190" s="328"/>
      <c r="E190" s="331"/>
      <c r="F190" s="335"/>
      <c r="G190" s="335"/>
      <c r="H190" s="335"/>
      <c r="I190" s="335"/>
      <c r="J190" s="335"/>
      <c r="K190" s="335"/>
      <c r="L190" s="335"/>
    </row>
    <row r="191" spans="1:12" ht="25.5">
      <c r="A191" s="154" t="s">
        <v>861</v>
      </c>
      <c r="B191" s="148" t="s">
        <v>862</v>
      </c>
      <c r="C191" s="149">
        <v>100</v>
      </c>
      <c r="D191" s="46" t="s">
        <v>43</v>
      </c>
      <c r="E191" s="24" t="s">
        <v>44</v>
      </c>
      <c r="F191" s="150"/>
      <c r="G191" s="151"/>
      <c r="H191" s="54"/>
      <c r="I191" s="54"/>
      <c r="J191" s="54"/>
      <c r="K191" s="54"/>
      <c r="L191" s="54"/>
    </row>
    <row r="192" spans="1:12">
      <c r="A192" s="154" t="s">
        <v>863</v>
      </c>
      <c r="B192" s="148" t="s">
        <v>864</v>
      </c>
      <c r="C192" s="152">
        <v>100</v>
      </c>
      <c r="D192" s="46" t="s">
        <v>43</v>
      </c>
      <c r="E192" s="24" t="s">
        <v>44</v>
      </c>
      <c r="F192" s="153"/>
      <c r="G192" s="151"/>
      <c r="H192" s="54"/>
      <c r="I192" s="54"/>
      <c r="J192" s="54"/>
      <c r="K192" s="54"/>
      <c r="L192" s="54"/>
    </row>
    <row r="193" spans="1:12" ht="13.5">
      <c r="A193" s="47" t="s">
        <v>865</v>
      </c>
      <c r="B193" s="136" t="s">
        <v>866</v>
      </c>
      <c r="C193" s="265"/>
      <c r="D193" s="266"/>
      <c r="E193" s="266"/>
      <c r="F193" s="266"/>
      <c r="G193" s="266"/>
      <c r="H193" s="266"/>
      <c r="I193" s="266"/>
      <c r="J193" s="266"/>
      <c r="K193" s="266"/>
      <c r="L193" s="267"/>
    </row>
    <row r="194" spans="1:12" ht="13.5">
      <c r="A194" s="158" t="s">
        <v>867</v>
      </c>
      <c r="B194" s="142" t="s">
        <v>868</v>
      </c>
      <c r="C194" s="282"/>
      <c r="D194" s="283"/>
      <c r="E194" s="283"/>
      <c r="F194" s="283"/>
      <c r="G194" s="283"/>
      <c r="H194" s="283"/>
      <c r="I194" s="283"/>
      <c r="J194" s="283"/>
      <c r="K194" s="283"/>
      <c r="L194" s="284"/>
    </row>
    <row r="195" spans="1:12">
      <c r="A195" s="160" t="s">
        <v>869</v>
      </c>
      <c r="B195" s="161" t="s">
        <v>870</v>
      </c>
      <c r="C195" s="279"/>
      <c r="D195" s="280"/>
      <c r="E195" s="280"/>
      <c r="F195" s="280"/>
      <c r="G195" s="280"/>
      <c r="H195" s="280"/>
      <c r="I195" s="280"/>
      <c r="J195" s="280"/>
      <c r="K195" s="280"/>
      <c r="L195" s="281"/>
    </row>
    <row r="196" spans="1:12">
      <c r="A196" s="160" t="s">
        <v>871</v>
      </c>
      <c r="B196" s="162" t="s">
        <v>872</v>
      </c>
      <c r="C196" s="163">
        <v>100</v>
      </c>
      <c r="D196" s="46" t="s">
        <v>43</v>
      </c>
      <c r="E196" s="24" t="s">
        <v>44</v>
      </c>
      <c r="F196" s="164"/>
      <c r="G196" s="151"/>
      <c r="H196" s="54"/>
      <c r="I196" s="54"/>
      <c r="J196" s="54"/>
      <c r="K196" s="54"/>
      <c r="L196" s="54"/>
    </row>
    <row r="197" spans="1:12">
      <c r="A197" s="160" t="s">
        <v>873</v>
      </c>
      <c r="B197" s="162" t="s">
        <v>874</v>
      </c>
      <c r="C197" s="152">
        <v>100</v>
      </c>
      <c r="D197" s="46" t="s">
        <v>43</v>
      </c>
      <c r="E197" s="24" t="s">
        <v>44</v>
      </c>
      <c r="F197" s="164"/>
      <c r="G197" s="151"/>
      <c r="H197" s="54"/>
      <c r="I197" s="54"/>
      <c r="J197" s="54"/>
      <c r="K197" s="54"/>
      <c r="L197" s="54"/>
    </row>
    <row r="198" spans="1:12" ht="13.5">
      <c r="A198" s="160" t="s">
        <v>875</v>
      </c>
      <c r="B198" s="162" t="s">
        <v>876</v>
      </c>
      <c r="C198" s="152">
        <v>100</v>
      </c>
      <c r="D198" s="46" t="s">
        <v>43</v>
      </c>
      <c r="E198" s="24" t="s">
        <v>44</v>
      </c>
      <c r="F198" s="159"/>
      <c r="G198" s="165"/>
      <c r="H198" s="54"/>
      <c r="I198" s="54"/>
      <c r="J198" s="54"/>
      <c r="K198" s="54"/>
      <c r="L198" s="54"/>
    </row>
    <row r="199" spans="1:12">
      <c r="A199" s="160" t="s">
        <v>877</v>
      </c>
      <c r="B199" s="162" t="s">
        <v>878</v>
      </c>
      <c r="C199" s="152">
        <v>100</v>
      </c>
      <c r="D199" s="46" t="s">
        <v>43</v>
      </c>
      <c r="E199" s="24" t="s">
        <v>44</v>
      </c>
      <c r="F199" s="164"/>
      <c r="G199" s="151"/>
      <c r="H199" s="54"/>
      <c r="I199" s="54"/>
      <c r="J199" s="54"/>
      <c r="K199" s="54"/>
      <c r="L199" s="54"/>
    </row>
    <row r="200" spans="1:12">
      <c r="A200" s="160" t="s">
        <v>879</v>
      </c>
      <c r="B200" s="162" t="s">
        <v>880</v>
      </c>
      <c r="C200" s="152">
        <v>100</v>
      </c>
      <c r="D200" s="46" t="s">
        <v>43</v>
      </c>
      <c r="E200" s="24" t="s">
        <v>44</v>
      </c>
      <c r="F200" s="164"/>
      <c r="G200" s="151"/>
      <c r="H200" s="54"/>
      <c r="I200" s="54"/>
      <c r="J200" s="54"/>
      <c r="K200" s="54"/>
      <c r="L200" s="54"/>
    </row>
    <row r="201" spans="1:12">
      <c r="A201" s="160" t="s">
        <v>881</v>
      </c>
      <c r="B201" s="162" t="s">
        <v>882</v>
      </c>
      <c r="C201" s="152">
        <v>100</v>
      </c>
      <c r="D201" s="46" t="s">
        <v>43</v>
      </c>
      <c r="E201" s="24" t="s">
        <v>44</v>
      </c>
      <c r="F201" s="164"/>
      <c r="G201" s="151"/>
      <c r="H201" s="54"/>
      <c r="I201" s="54"/>
      <c r="J201" s="54"/>
      <c r="K201" s="54"/>
      <c r="L201" s="54"/>
    </row>
    <row r="202" spans="1:12" ht="13.5">
      <c r="A202" s="158" t="s">
        <v>883</v>
      </c>
      <c r="B202" s="161" t="s">
        <v>884</v>
      </c>
      <c r="C202" s="152">
        <v>100</v>
      </c>
      <c r="D202" s="46" t="s">
        <v>43</v>
      </c>
      <c r="E202" s="24" t="s">
        <v>44</v>
      </c>
      <c r="F202" s="159"/>
      <c r="G202" s="165"/>
      <c r="H202" s="54"/>
      <c r="I202" s="54"/>
      <c r="J202" s="54"/>
      <c r="K202" s="54"/>
      <c r="L202" s="54"/>
    </row>
    <row r="203" spans="1:12" ht="13.5">
      <c r="A203" s="47" t="s">
        <v>885</v>
      </c>
      <c r="B203" s="136" t="s">
        <v>886</v>
      </c>
      <c r="C203" s="265"/>
      <c r="D203" s="266"/>
      <c r="E203" s="266"/>
      <c r="F203" s="266"/>
      <c r="G203" s="266"/>
      <c r="H203" s="266"/>
      <c r="I203" s="266"/>
      <c r="J203" s="266"/>
      <c r="K203" s="266"/>
      <c r="L203" s="267"/>
    </row>
    <row r="204" spans="1:12" ht="13.5">
      <c r="A204" s="158" t="s">
        <v>887</v>
      </c>
      <c r="B204" s="142" t="s">
        <v>888</v>
      </c>
      <c r="C204" s="282"/>
      <c r="D204" s="283"/>
      <c r="E204" s="283"/>
      <c r="F204" s="283"/>
      <c r="G204" s="283"/>
      <c r="H204" s="283"/>
      <c r="I204" s="283"/>
      <c r="J204" s="283"/>
      <c r="K204" s="283"/>
      <c r="L204" s="284"/>
    </row>
    <row r="205" spans="1:12">
      <c r="A205" s="160" t="s">
        <v>889</v>
      </c>
      <c r="B205" s="162" t="s">
        <v>890</v>
      </c>
      <c r="C205" s="152">
        <v>100</v>
      </c>
      <c r="D205" s="46" t="s">
        <v>43</v>
      </c>
      <c r="E205" s="24" t="s">
        <v>44</v>
      </c>
      <c r="F205" s="164"/>
      <c r="G205" s="151"/>
      <c r="H205" s="54"/>
      <c r="I205" s="54"/>
      <c r="J205" s="54"/>
      <c r="K205" s="54"/>
      <c r="L205" s="54"/>
    </row>
    <row r="206" spans="1:12">
      <c r="A206" s="160" t="s">
        <v>891</v>
      </c>
      <c r="B206" s="162" t="s">
        <v>892</v>
      </c>
      <c r="C206" s="152">
        <v>100</v>
      </c>
      <c r="D206" s="46" t="s">
        <v>43</v>
      </c>
      <c r="E206" s="24" t="s">
        <v>44</v>
      </c>
      <c r="F206" s="164"/>
      <c r="G206" s="151"/>
      <c r="H206" s="54"/>
      <c r="I206" s="54"/>
      <c r="J206" s="54"/>
      <c r="K206" s="54"/>
      <c r="L206" s="54"/>
    </row>
    <row r="207" spans="1:12">
      <c r="A207" s="160" t="s">
        <v>893</v>
      </c>
      <c r="B207" s="162" t="s">
        <v>894</v>
      </c>
      <c r="C207" s="152">
        <v>100</v>
      </c>
      <c r="D207" s="46" t="s">
        <v>43</v>
      </c>
      <c r="E207" s="24" t="s">
        <v>44</v>
      </c>
      <c r="F207" s="164"/>
      <c r="G207" s="151"/>
      <c r="H207" s="54"/>
      <c r="I207" s="54"/>
      <c r="J207" s="54"/>
      <c r="K207" s="54"/>
      <c r="L207" s="54"/>
    </row>
    <row r="208" spans="1:12">
      <c r="A208" s="160" t="s">
        <v>895</v>
      </c>
      <c r="B208" s="162" t="s">
        <v>896</v>
      </c>
      <c r="C208" s="152">
        <v>100</v>
      </c>
      <c r="D208" s="46" t="s">
        <v>43</v>
      </c>
      <c r="E208" s="24" t="s">
        <v>44</v>
      </c>
      <c r="F208" s="164"/>
      <c r="G208" s="151"/>
      <c r="H208" s="54"/>
      <c r="I208" s="54"/>
      <c r="J208" s="54"/>
      <c r="K208" s="54"/>
      <c r="L208" s="54"/>
    </row>
    <row r="209" spans="1:12" s="43" customFormat="1" ht="13.5">
      <c r="A209" s="41">
        <v>2.6</v>
      </c>
      <c r="B209" s="42" t="s">
        <v>897</v>
      </c>
      <c r="C209" s="264"/>
      <c r="D209" s="264"/>
      <c r="E209" s="264"/>
      <c r="F209" s="264"/>
      <c r="G209" s="264"/>
      <c r="H209" s="264"/>
      <c r="I209" s="264"/>
      <c r="J209" s="264"/>
      <c r="K209" s="264"/>
      <c r="L209" s="264"/>
    </row>
    <row r="210" spans="1:12" ht="51">
      <c r="A210" s="30" t="s">
        <v>161</v>
      </c>
      <c r="B210" s="129" t="s">
        <v>898</v>
      </c>
      <c r="C210" s="152">
        <v>100</v>
      </c>
      <c r="D210" s="46" t="s">
        <v>53</v>
      </c>
      <c r="E210" s="24" t="s">
        <v>44</v>
      </c>
      <c r="F210" s="130"/>
      <c r="G210" s="27"/>
      <c r="H210" s="54"/>
      <c r="I210" s="54"/>
      <c r="J210" s="54"/>
      <c r="K210" s="54"/>
      <c r="L210" s="54"/>
    </row>
    <row r="211" spans="1:12" ht="38.25">
      <c r="A211" s="30" t="s">
        <v>162</v>
      </c>
      <c r="B211" s="129" t="s">
        <v>899</v>
      </c>
      <c r="C211" s="131">
        <v>75</v>
      </c>
      <c r="D211" s="46" t="s">
        <v>43</v>
      </c>
      <c r="E211" s="24" t="s">
        <v>44</v>
      </c>
      <c r="F211" s="130"/>
      <c r="G211" s="27"/>
      <c r="H211" s="54"/>
      <c r="I211" s="54"/>
      <c r="J211" s="54"/>
      <c r="K211" s="54"/>
      <c r="L211" s="54"/>
    </row>
    <row r="212" spans="1:12" ht="25.5">
      <c r="A212" s="30" t="s">
        <v>627</v>
      </c>
      <c r="B212" s="129" t="s">
        <v>900</v>
      </c>
      <c r="C212" s="131">
        <v>75</v>
      </c>
      <c r="D212" s="46" t="s">
        <v>43</v>
      </c>
      <c r="E212" s="24" t="s">
        <v>44</v>
      </c>
      <c r="F212" s="130"/>
      <c r="G212" s="27"/>
      <c r="H212" s="54"/>
      <c r="I212" s="54"/>
      <c r="J212" s="54"/>
      <c r="K212" s="54"/>
      <c r="L212" s="54"/>
    </row>
    <row r="213" spans="1:12" ht="25.5">
      <c r="A213" s="30" t="s">
        <v>901</v>
      </c>
      <c r="B213" s="129" t="s">
        <v>902</v>
      </c>
      <c r="C213" s="152">
        <v>100</v>
      </c>
      <c r="D213" s="46" t="s">
        <v>43</v>
      </c>
      <c r="E213" s="24" t="s">
        <v>44</v>
      </c>
      <c r="F213" s="130"/>
      <c r="G213" s="27"/>
      <c r="H213" s="54"/>
      <c r="I213" s="54"/>
      <c r="J213" s="54"/>
      <c r="K213" s="54"/>
      <c r="L213" s="54"/>
    </row>
    <row r="214" spans="1:12" s="43" customFormat="1" ht="13.5">
      <c r="A214" s="41" t="s">
        <v>903</v>
      </c>
      <c r="B214" s="42" t="s">
        <v>904</v>
      </c>
      <c r="C214" s="264"/>
      <c r="D214" s="264"/>
      <c r="E214" s="264"/>
      <c r="F214" s="264"/>
      <c r="G214" s="264"/>
      <c r="H214" s="264"/>
      <c r="I214" s="264"/>
      <c r="J214" s="264"/>
      <c r="K214" s="264"/>
      <c r="L214" s="264"/>
    </row>
    <row r="215" spans="1:12" ht="25.5">
      <c r="A215" s="30" t="s">
        <v>163</v>
      </c>
      <c r="B215" s="129" t="s">
        <v>905</v>
      </c>
      <c r="C215" s="131">
        <v>50</v>
      </c>
      <c r="D215" s="46" t="s">
        <v>43</v>
      </c>
      <c r="E215" s="24" t="s">
        <v>44</v>
      </c>
      <c r="F215" s="130"/>
      <c r="G215" s="27"/>
      <c r="H215" s="54"/>
      <c r="I215" s="54"/>
      <c r="J215" s="54"/>
      <c r="K215" s="54"/>
      <c r="L215" s="54"/>
    </row>
    <row r="216" spans="1:12" ht="51">
      <c r="A216" s="30" t="s">
        <v>164</v>
      </c>
      <c r="B216" s="129" t="s">
        <v>906</v>
      </c>
      <c r="C216" s="131">
        <v>50</v>
      </c>
      <c r="D216" s="46" t="s">
        <v>43</v>
      </c>
      <c r="E216" s="24" t="s">
        <v>44</v>
      </c>
      <c r="F216" s="130"/>
      <c r="G216" s="27"/>
      <c r="H216" s="54"/>
      <c r="I216" s="54"/>
      <c r="J216" s="54"/>
      <c r="K216" s="54"/>
      <c r="L216" s="54"/>
    </row>
    <row r="217" spans="1:12" s="43" customFormat="1" ht="13.5">
      <c r="A217" s="41">
        <v>2.8</v>
      </c>
      <c r="B217" s="42" t="s">
        <v>907</v>
      </c>
      <c r="C217" s="264"/>
      <c r="D217" s="264"/>
      <c r="E217" s="264"/>
      <c r="F217" s="264"/>
      <c r="G217" s="264"/>
      <c r="H217" s="264"/>
      <c r="I217" s="264"/>
      <c r="J217" s="264"/>
      <c r="K217" s="264"/>
      <c r="L217" s="264"/>
    </row>
    <row r="218" spans="1:12">
      <c r="A218" s="30" t="s">
        <v>165</v>
      </c>
      <c r="B218" s="129" t="s">
        <v>908</v>
      </c>
      <c r="C218" s="320"/>
      <c r="D218" s="321"/>
      <c r="E218" s="321"/>
      <c r="F218" s="321"/>
      <c r="G218" s="321"/>
      <c r="H218" s="321"/>
      <c r="I218" s="321"/>
      <c r="J218" s="321"/>
      <c r="K218" s="321"/>
      <c r="L218" s="322"/>
    </row>
    <row r="219" spans="1:12">
      <c r="A219" s="30" t="s">
        <v>909</v>
      </c>
      <c r="B219" s="166" t="s">
        <v>910</v>
      </c>
      <c r="C219" s="152">
        <v>100</v>
      </c>
      <c r="D219" s="46" t="s">
        <v>43</v>
      </c>
      <c r="E219" s="24" t="s">
        <v>44</v>
      </c>
      <c r="F219" s="27"/>
      <c r="G219" s="27"/>
      <c r="H219" s="27"/>
      <c r="I219" s="27"/>
      <c r="J219" s="27"/>
      <c r="K219" s="27"/>
      <c r="L219" s="27"/>
    </row>
    <row r="220" spans="1:12">
      <c r="A220" s="30" t="s">
        <v>911</v>
      </c>
      <c r="B220" s="166" t="s">
        <v>912</v>
      </c>
      <c r="C220" s="152">
        <v>100</v>
      </c>
      <c r="D220" s="46" t="s">
        <v>53</v>
      </c>
      <c r="E220" s="24" t="s">
        <v>44</v>
      </c>
      <c r="F220" s="127"/>
      <c r="G220" s="54"/>
      <c r="H220" s="54"/>
      <c r="I220" s="54"/>
      <c r="J220" s="54"/>
      <c r="K220" s="54"/>
      <c r="L220" s="54"/>
    </row>
    <row r="221" spans="1:12">
      <c r="A221" s="30" t="s">
        <v>913</v>
      </c>
      <c r="B221" s="166" t="s">
        <v>914</v>
      </c>
      <c r="C221" s="152">
        <v>100</v>
      </c>
      <c r="D221" s="46" t="s">
        <v>53</v>
      </c>
      <c r="E221" s="24" t="s">
        <v>44</v>
      </c>
      <c r="F221" s="130"/>
      <c r="G221" s="27"/>
      <c r="H221" s="54"/>
      <c r="I221" s="54"/>
      <c r="J221" s="54"/>
      <c r="K221" s="54"/>
      <c r="L221" s="54"/>
    </row>
    <row r="222" spans="1:12" ht="25.5">
      <c r="A222" s="30" t="s">
        <v>915</v>
      </c>
      <c r="B222" s="166" t="s">
        <v>916</v>
      </c>
      <c r="C222" s="152">
        <v>75</v>
      </c>
      <c r="D222" s="46" t="s">
        <v>43</v>
      </c>
      <c r="E222" s="24" t="s">
        <v>44</v>
      </c>
      <c r="F222" s="130"/>
      <c r="G222" s="27"/>
      <c r="H222" s="54"/>
      <c r="I222" s="54"/>
      <c r="J222" s="54"/>
      <c r="K222" s="54"/>
      <c r="L222" s="54"/>
    </row>
    <row r="223" spans="1:12" ht="25.5">
      <c r="A223" s="30" t="s">
        <v>917</v>
      </c>
      <c r="B223" s="166" t="s">
        <v>918</v>
      </c>
      <c r="C223" s="152">
        <v>100</v>
      </c>
      <c r="D223" s="46" t="s">
        <v>53</v>
      </c>
      <c r="E223" s="24" t="s">
        <v>44</v>
      </c>
      <c r="F223" s="130"/>
      <c r="G223" s="27"/>
      <c r="H223" s="54"/>
      <c r="I223" s="54"/>
      <c r="J223" s="54"/>
      <c r="K223" s="54"/>
      <c r="L223" s="54"/>
    </row>
    <row r="224" spans="1:12" ht="25.5">
      <c r="A224" s="49" t="s">
        <v>919</v>
      </c>
      <c r="B224" s="167" t="s">
        <v>920</v>
      </c>
      <c r="C224" s="152">
        <v>100</v>
      </c>
      <c r="D224" s="46" t="s">
        <v>53</v>
      </c>
      <c r="E224" s="24" t="s">
        <v>44</v>
      </c>
      <c r="F224" s="138"/>
      <c r="G224" s="139"/>
      <c r="H224" s="54"/>
      <c r="I224" s="54"/>
      <c r="J224" s="54"/>
      <c r="K224" s="54"/>
      <c r="L224" s="54"/>
    </row>
    <row r="225" spans="1:12" ht="25.5">
      <c r="A225" s="29" t="s">
        <v>921</v>
      </c>
      <c r="B225" s="168" t="s">
        <v>922</v>
      </c>
      <c r="C225" s="152">
        <v>75</v>
      </c>
      <c r="D225" s="46" t="s">
        <v>43</v>
      </c>
      <c r="E225" s="24" t="s">
        <v>44</v>
      </c>
      <c r="F225" s="27"/>
      <c r="G225" s="27"/>
      <c r="H225" s="54"/>
      <c r="I225" s="54"/>
      <c r="J225" s="54"/>
      <c r="K225" s="54"/>
      <c r="L225" s="54"/>
    </row>
    <row r="226" spans="1:12">
      <c r="A226" s="29" t="s">
        <v>923</v>
      </c>
      <c r="B226" s="168" t="s">
        <v>924</v>
      </c>
      <c r="C226" s="152">
        <v>100</v>
      </c>
      <c r="D226" s="46" t="s">
        <v>43</v>
      </c>
      <c r="E226" s="24" t="s">
        <v>44</v>
      </c>
      <c r="F226" s="27"/>
      <c r="G226" s="27"/>
      <c r="H226" s="54"/>
      <c r="I226" s="54"/>
      <c r="J226" s="54"/>
      <c r="K226" s="54"/>
      <c r="L226" s="54"/>
    </row>
    <row r="227" spans="1:12" ht="38.25">
      <c r="A227" s="29" t="s">
        <v>925</v>
      </c>
      <c r="B227" s="168" t="s">
        <v>926</v>
      </c>
      <c r="C227" s="152">
        <v>75</v>
      </c>
      <c r="D227" s="46" t="s">
        <v>43</v>
      </c>
      <c r="E227" s="24" t="s">
        <v>44</v>
      </c>
      <c r="F227" s="27"/>
      <c r="G227" s="27"/>
      <c r="H227" s="54"/>
      <c r="I227" s="54"/>
      <c r="J227" s="54"/>
      <c r="K227" s="54"/>
      <c r="L227" s="54"/>
    </row>
    <row r="228" spans="1:12" s="43" customFormat="1" ht="13.5">
      <c r="A228" s="41">
        <v>2.9</v>
      </c>
      <c r="B228" s="42" t="s">
        <v>927</v>
      </c>
      <c r="C228" s="264"/>
      <c r="D228" s="264"/>
      <c r="E228" s="264"/>
      <c r="F228" s="264"/>
      <c r="G228" s="264"/>
      <c r="H228" s="264"/>
      <c r="I228" s="264"/>
      <c r="J228" s="264"/>
      <c r="K228" s="264"/>
      <c r="L228" s="264"/>
    </row>
    <row r="229" spans="1:12">
      <c r="A229" s="30" t="s">
        <v>928</v>
      </c>
      <c r="B229" s="129" t="s">
        <v>929</v>
      </c>
      <c r="C229" s="340"/>
      <c r="D229" s="341"/>
      <c r="E229" s="341"/>
      <c r="F229" s="341"/>
      <c r="G229" s="341"/>
      <c r="H229" s="341"/>
      <c r="I229" s="341"/>
      <c r="J229" s="341"/>
      <c r="K229" s="341"/>
      <c r="L229" s="342"/>
    </row>
    <row r="230" spans="1:12">
      <c r="A230" s="30" t="s">
        <v>930</v>
      </c>
      <c r="B230" s="166" t="s">
        <v>931</v>
      </c>
      <c r="C230" s="152">
        <v>100</v>
      </c>
      <c r="D230" s="46" t="s">
        <v>53</v>
      </c>
      <c r="E230" s="24" t="s">
        <v>44</v>
      </c>
      <c r="F230" s="130"/>
      <c r="G230" s="27"/>
      <c r="H230" s="54"/>
      <c r="I230" s="54"/>
      <c r="J230" s="54"/>
      <c r="K230" s="54"/>
      <c r="L230" s="54"/>
    </row>
    <row r="231" spans="1:12">
      <c r="A231" s="30" t="s">
        <v>932</v>
      </c>
      <c r="B231" s="166" t="s">
        <v>933</v>
      </c>
      <c r="C231" s="152">
        <v>100</v>
      </c>
      <c r="D231" s="46" t="s">
        <v>53</v>
      </c>
      <c r="E231" s="24" t="s">
        <v>44</v>
      </c>
      <c r="F231" s="138"/>
      <c r="G231" s="139"/>
      <c r="H231" s="54"/>
      <c r="I231" s="54"/>
      <c r="J231" s="54"/>
      <c r="K231" s="54"/>
      <c r="L231" s="54"/>
    </row>
    <row r="232" spans="1:12">
      <c r="A232" s="30" t="s">
        <v>934</v>
      </c>
      <c r="B232" s="169" t="s">
        <v>935</v>
      </c>
      <c r="C232" s="152">
        <v>100</v>
      </c>
      <c r="D232" s="46" t="s">
        <v>53</v>
      </c>
      <c r="E232" s="24" t="s">
        <v>44</v>
      </c>
      <c r="F232" s="27"/>
      <c r="G232" s="27"/>
      <c r="H232" s="54"/>
      <c r="I232" s="54"/>
      <c r="J232" s="54"/>
      <c r="K232" s="54"/>
      <c r="L232" s="54"/>
    </row>
    <row r="233" spans="1:12">
      <c r="A233" s="30" t="s">
        <v>936</v>
      </c>
      <c r="B233" s="166" t="s">
        <v>937</v>
      </c>
      <c r="C233" s="320"/>
      <c r="D233" s="321"/>
      <c r="E233" s="321"/>
      <c r="F233" s="321"/>
      <c r="G233" s="321"/>
      <c r="H233" s="321"/>
      <c r="I233" s="321"/>
      <c r="J233" s="321"/>
      <c r="K233" s="321"/>
      <c r="L233" s="322"/>
    </row>
    <row r="234" spans="1:12">
      <c r="A234" s="30" t="s">
        <v>938</v>
      </c>
      <c r="B234" s="170" t="s">
        <v>939</v>
      </c>
      <c r="C234" s="152">
        <v>100</v>
      </c>
      <c r="D234" s="46" t="s">
        <v>53</v>
      </c>
      <c r="E234" s="24" t="s">
        <v>44</v>
      </c>
      <c r="F234" s="171"/>
      <c r="G234" s="172"/>
      <c r="H234" s="54"/>
      <c r="I234" s="54"/>
      <c r="J234" s="54"/>
      <c r="K234" s="54"/>
      <c r="L234" s="54"/>
    </row>
    <row r="235" spans="1:12">
      <c r="A235" s="30" t="s">
        <v>940</v>
      </c>
      <c r="B235" s="170" t="s">
        <v>941</v>
      </c>
      <c r="C235" s="152">
        <v>100</v>
      </c>
      <c r="D235" s="46" t="s">
        <v>53</v>
      </c>
      <c r="E235" s="24" t="s">
        <v>44</v>
      </c>
      <c r="F235" s="171"/>
      <c r="G235" s="172"/>
      <c r="H235" s="54"/>
      <c r="I235" s="54"/>
      <c r="J235" s="54"/>
      <c r="K235" s="54"/>
      <c r="L235" s="54"/>
    </row>
    <row r="236" spans="1:12">
      <c r="A236" s="30" t="s">
        <v>942</v>
      </c>
      <c r="B236" s="170" t="s">
        <v>943</v>
      </c>
      <c r="C236" s="152">
        <v>100</v>
      </c>
      <c r="D236" s="46" t="s">
        <v>53</v>
      </c>
      <c r="E236" s="24" t="s">
        <v>44</v>
      </c>
      <c r="F236" s="171"/>
      <c r="G236" s="172"/>
      <c r="H236" s="54"/>
      <c r="I236" s="54"/>
      <c r="J236" s="54"/>
      <c r="K236" s="54"/>
      <c r="L236" s="54"/>
    </row>
    <row r="237" spans="1:12" ht="25.5">
      <c r="A237" s="30" t="s">
        <v>944</v>
      </c>
      <c r="B237" s="166" t="s">
        <v>945</v>
      </c>
      <c r="C237" s="152">
        <v>100</v>
      </c>
      <c r="D237" s="46" t="s">
        <v>53</v>
      </c>
      <c r="E237" s="24" t="s">
        <v>44</v>
      </c>
      <c r="F237" s="130"/>
      <c r="G237" s="27"/>
      <c r="H237" s="54"/>
      <c r="I237" s="54"/>
      <c r="J237" s="54"/>
      <c r="K237" s="54"/>
      <c r="L237" s="54"/>
    </row>
    <row r="238" spans="1:12" s="43" customFormat="1" ht="13.5">
      <c r="A238" s="41" t="s">
        <v>946</v>
      </c>
      <c r="B238" s="42" t="s">
        <v>947</v>
      </c>
      <c r="C238" s="264"/>
      <c r="D238" s="264"/>
      <c r="E238" s="264"/>
      <c r="F238" s="264"/>
      <c r="G238" s="264"/>
      <c r="H238" s="264"/>
      <c r="I238" s="264"/>
      <c r="J238" s="264"/>
      <c r="K238" s="264"/>
      <c r="L238" s="264"/>
    </row>
    <row r="239" spans="1:12" ht="51">
      <c r="A239" s="30" t="s">
        <v>948</v>
      </c>
      <c r="B239" s="129" t="s">
        <v>949</v>
      </c>
      <c r="C239" s="131">
        <v>75</v>
      </c>
      <c r="D239" s="46" t="s">
        <v>43</v>
      </c>
      <c r="E239" s="24" t="s">
        <v>44</v>
      </c>
      <c r="F239" s="130"/>
      <c r="G239" s="27"/>
      <c r="H239" s="54"/>
      <c r="I239" s="54"/>
      <c r="J239" s="54"/>
      <c r="K239" s="54"/>
      <c r="L239" s="54"/>
    </row>
    <row r="240" spans="1:12" ht="13.5">
      <c r="A240" s="47" t="s">
        <v>950</v>
      </c>
      <c r="B240" s="136" t="s">
        <v>951</v>
      </c>
      <c r="C240" s="265"/>
      <c r="D240" s="266"/>
      <c r="E240" s="266"/>
      <c r="F240" s="266"/>
      <c r="G240" s="266"/>
      <c r="H240" s="266"/>
      <c r="I240" s="266"/>
      <c r="J240" s="266"/>
      <c r="K240" s="266"/>
      <c r="L240" s="267"/>
    </row>
    <row r="241" spans="1:12">
      <c r="A241" s="30" t="s">
        <v>952</v>
      </c>
      <c r="B241" s="129" t="s">
        <v>953</v>
      </c>
      <c r="C241" s="131">
        <v>75</v>
      </c>
      <c r="D241" s="46" t="s">
        <v>43</v>
      </c>
      <c r="E241" s="24" t="s">
        <v>44</v>
      </c>
      <c r="F241" s="130"/>
      <c r="G241" s="27"/>
      <c r="H241" s="54"/>
      <c r="I241" s="54"/>
      <c r="J241" s="54"/>
      <c r="K241" s="54"/>
      <c r="L241" s="54"/>
    </row>
    <row r="242" spans="1:12" ht="25.5">
      <c r="A242" s="30" t="s">
        <v>954</v>
      </c>
      <c r="B242" s="129" t="s">
        <v>955</v>
      </c>
      <c r="C242" s="131">
        <v>75</v>
      </c>
      <c r="D242" s="46" t="s">
        <v>43</v>
      </c>
      <c r="E242" s="24" t="s">
        <v>44</v>
      </c>
      <c r="F242" s="130"/>
      <c r="G242" s="27"/>
      <c r="H242" s="54"/>
      <c r="I242" s="54"/>
      <c r="J242" s="54"/>
      <c r="K242" s="54"/>
      <c r="L242" s="54"/>
    </row>
    <row r="243" spans="1:12" ht="25.5">
      <c r="A243" s="30" t="s">
        <v>956</v>
      </c>
      <c r="B243" s="129" t="s">
        <v>957</v>
      </c>
      <c r="C243" s="131">
        <v>75</v>
      </c>
      <c r="D243" s="46" t="s">
        <v>43</v>
      </c>
      <c r="E243" s="24" t="s">
        <v>44</v>
      </c>
      <c r="F243" s="130"/>
      <c r="G243" s="27"/>
      <c r="H243" s="54"/>
      <c r="I243" s="54"/>
      <c r="J243" s="54"/>
      <c r="K243" s="54"/>
      <c r="L243" s="54"/>
    </row>
    <row r="244" spans="1:12">
      <c r="A244" s="30" t="s">
        <v>958</v>
      </c>
      <c r="B244" s="129" t="s">
        <v>959</v>
      </c>
      <c r="C244" s="131">
        <v>75</v>
      </c>
      <c r="D244" s="46" t="s">
        <v>43</v>
      </c>
      <c r="E244" s="24" t="s">
        <v>44</v>
      </c>
      <c r="F244" s="130"/>
      <c r="G244" s="27"/>
      <c r="H244" s="54"/>
      <c r="I244" s="54"/>
      <c r="J244" s="54"/>
      <c r="K244" s="54"/>
      <c r="L244" s="54"/>
    </row>
    <row r="245" spans="1:12">
      <c r="A245" s="30" t="s">
        <v>960</v>
      </c>
      <c r="B245" s="129" t="s">
        <v>961</v>
      </c>
      <c r="C245" s="131">
        <v>75</v>
      </c>
      <c r="D245" s="46" t="s">
        <v>43</v>
      </c>
      <c r="E245" s="24" t="s">
        <v>44</v>
      </c>
      <c r="F245" s="130"/>
      <c r="G245" s="27"/>
      <c r="H245" s="54"/>
      <c r="I245" s="54"/>
      <c r="J245" s="54"/>
      <c r="K245" s="54"/>
      <c r="L245" s="54"/>
    </row>
    <row r="246" spans="1:12">
      <c r="A246" s="30" t="s">
        <v>962</v>
      </c>
      <c r="B246" s="129" t="s">
        <v>963</v>
      </c>
      <c r="C246" s="131">
        <v>75</v>
      </c>
      <c r="D246" s="46" t="s">
        <v>43</v>
      </c>
      <c r="E246" s="24" t="s">
        <v>44</v>
      </c>
      <c r="F246" s="130"/>
      <c r="G246" s="27"/>
      <c r="H246" s="54"/>
      <c r="I246" s="54"/>
      <c r="J246" s="54"/>
      <c r="K246" s="54"/>
      <c r="L246" s="54"/>
    </row>
    <row r="247" spans="1:12" ht="13.5">
      <c r="A247" s="47" t="s">
        <v>964</v>
      </c>
      <c r="B247" s="136" t="s">
        <v>965</v>
      </c>
      <c r="C247" s="265"/>
      <c r="D247" s="266"/>
      <c r="E247" s="266"/>
      <c r="F247" s="266"/>
      <c r="G247" s="266"/>
      <c r="H247" s="266"/>
      <c r="I247" s="266"/>
      <c r="J247" s="266"/>
      <c r="K247" s="266"/>
      <c r="L247" s="267"/>
    </row>
    <row r="248" spans="1:12">
      <c r="A248" s="30" t="s">
        <v>966</v>
      </c>
      <c r="B248" s="129" t="s">
        <v>967</v>
      </c>
      <c r="C248" s="131">
        <v>75</v>
      </c>
      <c r="D248" s="46" t="s">
        <v>43</v>
      </c>
      <c r="E248" s="24" t="s">
        <v>44</v>
      </c>
      <c r="F248" s="130"/>
      <c r="G248" s="27"/>
      <c r="H248" s="54"/>
      <c r="I248" s="54"/>
      <c r="J248" s="54"/>
      <c r="K248" s="54"/>
      <c r="L248" s="54"/>
    </row>
    <row r="249" spans="1:12">
      <c r="A249" s="30" t="s">
        <v>968</v>
      </c>
      <c r="B249" s="129" t="s">
        <v>969</v>
      </c>
      <c r="C249" s="131">
        <v>75</v>
      </c>
      <c r="D249" s="46" t="s">
        <v>43</v>
      </c>
      <c r="E249" s="24" t="s">
        <v>44</v>
      </c>
      <c r="F249" s="130"/>
      <c r="G249" s="27"/>
      <c r="H249" s="54"/>
      <c r="I249" s="54"/>
      <c r="J249" s="54"/>
      <c r="K249" s="54"/>
      <c r="L249" s="54"/>
    </row>
    <row r="250" spans="1:12">
      <c r="A250" s="30" t="s">
        <v>970</v>
      </c>
      <c r="B250" s="129" t="s">
        <v>971</v>
      </c>
      <c r="C250" s="131">
        <v>75</v>
      </c>
      <c r="D250" s="46" t="s">
        <v>43</v>
      </c>
      <c r="E250" s="24" t="s">
        <v>44</v>
      </c>
      <c r="F250" s="130"/>
      <c r="G250" s="27"/>
      <c r="H250" s="54"/>
      <c r="I250" s="54"/>
      <c r="J250" s="54"/>
      <c r="K250" s="54"/>
      <c r="L250" s="54"/>
    </row>
    <row r="251" spans="1:12">
      <c r="A251" s="30" t="s">
        <v>972</v>
      </c>
      <c r="B251" s="129" t="s">
        <v>973</v>
      </c>
      <c r="C251" s="131">
        <v>75</v>
      </c>
      <c r="D251" s="46" t="s">
        <v>43</v>
      </c>
      <c r="E251" s="24" t="s">
        <v>44</v>
      </c>
      <c r="F251" s="130"/>
      <c r="G251" s="27"/>
      <c r="H251" s="54"/>
      <c r="I251" s="54"/>
      <c r="J251" s="54"/>
      <c r="K251" s="54"/>
      <c r="L251" s="54"/>
    </row>
    <row r="252" spans="1:12" ht="13.5">
      <c r="A252" s="47" t="s">
        <v>974</v>
      </c>
      <c r="B252" s="136" t="s">
        <v>975</v>
      </c>
      <c r="C252" s="265"/>
      <c r="D252" s="266"/>
      <c r="E252" s="266"/>
      <c r="F252" s="266"/>
      <c r="G252" s="266"/>
      <c r="H252" s="266"/>
      <c r="I252" s="266"/>
      <c r="J252" s="266"/>
      <c r="K252" s="266"/>
      <c r="L252" s="267"/>
    </row>
    <row r="253" spans="1:12" ht="25.5">
      <c r="A253" s="30" t="s">
        <v>976</v>
      </c>
      <c r="B253" s="129" t="s">
        <v>977</v>
      </c>
      <c r="C253" s="131">
        <v>75</v>
      </c>
      <c r="D253" s="46" t="s">
        <v>43</v>
      </c>
      <c r="E253" s="24" t="s">
        <v>44</v>
      </c>
      <c r="F253" s="130"/>
      <c r="G253" s="27"/>
      <c r="H253" s="54"/>
      <c r="I253" s="54"/>
      <c r="J253" s="54"/>
      <c r="K253" s="54"/>
      <c r="L253" s="54"/>
    </row>
    <row r="254" spans="1:12" s="38" customFormat="1" ht="15">
      <c r="A254" s="21">
        <v>3</v>
      </c>
      <c r="B254" s="40" t="s">
        <v>166</v>
      </c>
      <c r="C254" s="255"/>
      <c r="D254" s="256"/>
      <c r="E254" s="256"/>
      <c r="F254" s="256"/>
      <c r="G254" s="256"/>
      <c r="H254" s="256"/>
      <c r="I254" s="256"/>
      <c r="J254" s="256"/>
      <c r="K254" s="256"/>
      <c r="L254" s="257"/>
    </row>
    <row r="255" spans="1:12" s="43" customFormat="1" ht="13.5">
      <c r="A255" s="41">
        <v>3.1</v>
      </c>
      <c r="B255" s="42" t="s">
        <v>167</v>
      </c>
      <c r="C255" s="264"/>
      <c r="D255" s="264"/>
      <c r="E255" s="264"/>
      <c r="F255" s="264"/>
      <c r="G255" s="264"/>
      <c r="H255" s="264"/>
      <c r="I255" s="264"/>
      <c r="J255" s="264"/>
      <c r="K255" s="264"/>
      <c r="L255" s="264"/>
    </row>
    <row r="256" spans="1:12" ht="38.25">
      <c r="A256" s="49" t="s">
        <v>168</v>
      </c>
      <c r="B256" s="129" t="s">
        <v>978</v>
      </c>
      <c r="C256" s="60">
        <v>100</v>
      </c>
      <c r="D256" s="60" t="s">
        <v>53</v>
      </c>
      <c r="E256" s="24" t="s">
        <v>44</v>
      </c>
      <c r="F256" s="173"/>
      <c r="G256" s="2"/>
      <c r="H256" s="54"/>
      <c r="I256" s="54"/>
      <c r="J256" s="54"/>
      <c r="K256" s="54"/>
      <c r="L256" s="54"/>
    </row>
    <row r="257" spans="1:12" s="43" customFormat="1" ht="13.5">
      <c r="A257" s="41">
        <v>3.2</v>
      </c>
      <c r="B257" s="42" t="s">
        <v>169</v>
      </c>
      <c r="C257" s="264"/>
      <c r="D257" s="264"/>
      <c r="E257" s="264"/>
      <c r="F257" s="264"/>
      <c r="G257" s="264"/>
      <c r="H257" s="264"/>
      <c r="I257" s="264"/>
      <c r="J257" s="264"/>
      <c r="K257" s="264"/>
      <c r="L257" s="264"/>
    </row>
    <row r="258" spans="1:12" ht="51">
      <c r="A258" s="49" t="s">
        <v>170</v>
      </c>
      <c r="B258" s="174" t="s">
        <v>979</v>
      </c>
      <c r="C258" s="60">
        <v>100</v>
      </c>
      <c r="D258" s="60" t="s">
        <v>53</v>
      </c>
      <c r="E258" s="24" t="s">
        <v>44</v>
      </c>
      <c r="F258" s="173"/>
      <c r="G258" s="2"/>
      <c r="H258" s="54"/>
      <c r="I258" s="54"/>
      <c r="J258" s="54"/>
      <c r="K258" s="54"/>
      <c r="L258" s="54"/>
    </row>
    <row r="259" spans="1:12" ht="38.25">
      <c r="A259" s="49" t="s">
        <v>171</v>
      </c>
      <c r="B259" s="174" t="s">
        <v>980</v>
      </c>
      <c r="C259" s="60">
        <v>50</v>
      </c>
      <c r="D259" s="60" t="s">
        <v>43</v>
      </c>
      <c r="E259" s="24" t="s">
        <v>44</v>
      </c>
      <c r="F259" s="173"/>
      <c r="G259" s="2"/>
      <c r="H259" s="54"/>
      <c r="I259" s="54"/>
      <c r="J259" s="54"/>
      <c r="K259" s="54"/>
      <c r="L259" s="54"/>
    </row>
    <row r="260" spans="1:12" ht="38.25">
      <c r="A260" s="49" t="s">
        <v>172</v>
      </c>
      <c r="B260" s="174" t="s">
        <v>981</v>
      </c>
      <c r="C260" s="60">
        <v>75</v>
      </c>
      <c r="D260" s="60" t="s">
        <v>53</v>
      </c>
      <c r="E260" s="24" t="s">
        <v>44</v>
      </c>
      <c r="F260" s="173"/>
      <c r="G260" s="2"/>
      <c r="H260" s="54"/>
      <c r="I260" s="54"/>
      <c r="J260" s="54"/>
      <c r="K260" s="54"/>
      <c r="L260" s="54"/>
    </row>
    <row r="261" spans="1:12" s="43" customFormat="1" ht="13.5">
      <c r="A261" s="41">
        <v>3.3</v>
      </c>
      <c r="B261" s="42" t="s">
        <v>982</v>
      </c>
      <c r="C261" s="264"/>
      <c r="D261" s="264"/>
      <c r="E261" s="264"/>
      <c r="F261" s="264"/>
      <c r="G261" s="264"/>
      <c r="H261" s="264"/>
      <c r="I261" s="264"/>
      <c r="J261" s="264"/>
      <c r="K261" s="264"/>
      <c r="L261" s="264"/>
    </row>
    <row r="262" spans="1:12" ht="25.5">
      <c r="A262" s="49" t="s">
        <v>173</v>
      </c>
      <c r="B262" s="174" t="s">
        <v>983</v>
      </c>
      <c r="C262" s="60">
        <v>75</v>
      </c>
      <c r="D262" s="60" t="s">
        <v>53</v>
      </c>
      <c r="E262" s="24" t="s">
        <v>44</v>
      </c>
      <c r="F262" s="173"/>
      <c r="G262" s="2"/>
      <c r="H262" s="54"/>
      <c r="I262" s="54"/>
      <c r="J262" s="54"/>
      <c r="K262" s="54"/>
      <c r="L262" s="54"/>
    </row>
    <row r="263" spans="1:12" ht="38.25">
      <c r="A263" s="49" t="s">
        <v>174</v>
      </c>
      <c r="B263" s="74" t="s">
        <v>984</v>
      </c>
      <c r="C263" s="60">
        <v>75</v>
      </c>
      <c r="D263" s="60" t="s">
        <v>53</v>
      </c>
      <c r="E263" s="24" t="s">
        <v>44</v>
      </c>
      <c r="F263" s="173"/>
      <c r="G263" s="2"/>
      <c r="H263" s="54"/>
      <c r="I263" s="54"/>
      <c r="J263" s="54"/>
      <c r="K263" s="54"/>
      <c r="L263" s="54"/>
    </row>
    <row r="264" spans="1:12" ht="25.5">
      <c r="A264" s="49" t="s">
        <v>175</v>
      </c>
      <c r="B264" s="74" t="s">
        <v>985</v>
      </c>
      <c r="C264" s="60">
        <v>75</v>
      </c>
      <c r="D264" s="60" t="s">
        <v>53</v>
      </c>
      <c r="E264" s="24" t="s">
        <v>44</v>
      </c>
      <c r="F264" s="173"/>
      <c r="G264" s="2"/>
      <c r="H264" s="54"/>
      <c r="I264" s="54"/>
      <c r="J264" s="54"/>
      <c r="K264" s="54"/>
      <c r="L264" s="54"/>
    </row>
    <row r="265" spans="1:12" ht="25.5">
      <c r="A265" s="49" t="s">
        <v>176</v>
      </c>
      <c r="B265" s="74" t="s">
        <v>986</v>
      </c>
      <c r="C265" s="60">
        <v>75</v>
      </c>
      <c r="D265" s="60" t="s">
        <v>53</v>
      </c>
      <c r="E265" s="24" t="s">
        <v>44</v>
      </c>
      <c r="F265" s="173"/>
      <c r="G265" s="2"/>
      <c r="H265" s="54"/>
      <c r="I265" s="54"/>
      <c r="J265" s="54"/>
      <c r="K265" s="54"/>
      <c r="L265" s="54"/>
    </row>
    <row r="266" spans="1:12" ht="25.5">
      <c r="A266" s="49" t="s">
        <v>177</v>
      </c>
      <c r="B266" s="74" t="s">
        <v>987</v>
      </c>
      <c r="C266" s="60">
        <v>50</v>
      </c>
      <c r="D266" s="60" t="s">
        <v>53</v>
      </c>
      <c r="E266" s="24" t="s">
        <v>44</v>
      </c>
      <c r="F266" s="173"/>
      <c r="G266" s="2"/>
      <c r="H266" s="54"/>
      <c r="I266" s="54"/>
      <c r="J266" s="54"/>
      <c r="K266" s="54"/>
      <c r="L266" s="54"/>
    </row>
    <row r="267" spans="1:12" ht="25.5">
      <c r="A267" s="49" t="s">
        <v>178</v>
      </c>
      <c r="B267" s="74" t="s">
        <v>988</v>
      </c>
      <c r="C267" s="60">
        <v>75</v>
      </c>
      <c r="D267" s="60" t="s">
        <v>53</v>
      </c>
      <c r="E267" s="24" t="s">
        <v>44</v>
      </c>
      <c r="F267" s="173"/>
      <c r="G267" s="2"/>
      <c r="H267" s="54"/>
      <c r="I267" s="54"/>
      <c r="J267" s="54"/>
      <c r="K267" s="54"/>
      <c r="L267" s="54"/>
    </row>
    <row r="268" spans="1:12" ht="38.25">
      <c r="A268" s="49" t="s">
        <v>179</v>
      </c>
      <c r="B268" s="74" t="s">
        <v>989</v>
      </c>
      <c r="C268" s="60">
        <v>75</v>
      </c>
      <c r="D268" s="60" t="s">
        <v>53</v>
      </c>
      <c r="E268" s="24" t="s">
        <v>44</v>
      </c>
      <c r="F268" s="173"/>
      <c r="G268" s="2"/>
      <c r="H268" s="54"/>
      <c r="I268" s="54"/>
      <c r="J268" s="54"/>
      <c r="K268" s="54"/>
      <c r="L268" s="54"/>
    </row>
    <row r="269" spans="1:12" ht="25.5">
      <c r="A269" s="49" t="s">
        <v>180</v>
      </c>
      <c r="B269" s="175" t="s">
        <v>990</v>
      </c>
      <c r="C269" s="60">
        <v>75</v>
      </c>
      <c r="D269" s="60" t="s">
        <v>53</v>
      </c>
      <c r="E269" s="24" t="s">
        <v>44</v>
      </c>
      <c r="F269" s="173"/>
      <c r="G269" s="2"/>
      <c r="H269" s="54"/>
      <c r="I269" s="54"/>
      <c r="J269" s="54"/>
      <c r="K269" s="54"/>
      <c r="L269" s="54"/>
    </row>
    <row r="270" spans="1:12" ht="25.5">
      <c r="A270" s="49" t="s">
        <v>181</v>
      </c>
      <c r="B270" s="74" t="s">
        <v>991</v>
      </c>
      <c r="C270" s="60">
        <v>75</v>
      </c>
      <c r="D270" s="60" t="s">
        <v>53</v>
      </c>
      <c r="E270" s="24" t="s">
        <v>44</v>
      </c>
      <c r="F270" s="173"/>
      <c r="G270" s="2"/>
      <c r="H270" s="54"/>
      <c r="I270" s="54"/>
      <c r="J270" s="54"/>
      <c r="K270" s="54"/>
      <c r="L270" s="54"/>
    </row>
    <row r="271" spans="1:12" ht="25.5">
      <c r="A271" s="49" t="s">
        <v>182</v>
      </c>
      <c r="B271" s="74" t="s">
        <v>992</v>
      </c>
      <c r="C271" s="60">
        <v>75</v>
      </c>
      <c r="D271" s="60" t="s">
        <v>53</v>
      </c>
      <c r="E271" s="24" t="s">
        <v>44</v>
      </c>
      <c r="F271" s="173"/>
      <c r="G271" s="2"/>
      <c r="H271" s="54"/>
      <c r="I271" s="54"/>
      <c r="J271" s="54"/>
      <c r="K271" s="54"/>
      <c r="L271" s="54"/>
    </row>
    <row r="272" spans="1:12" ht="25.5">
      <c r="A272" s="49" t="s">
        <v>183</v>
      </c>
      <c r="B272" s="74" t="s">
        <v>993</v>
      </c>
      <c r="C272" s="60">
        <v>50</v>
      </c>
      <c r="D272" s="60" t="s">
        <v>53</v>
      </c>
      <c r="E272" s="24" t="s">
        <v>44</v>
      </c>
      <c r="F272" s="173"/>
      <c r="G272" s="2"/>
      <c r="H272" s="54"/>
      <c r="I272" s="54"/>
      <c r="J272" s="54"/>
      <c r="K272" s="54"/>
      <c r="L272" s="54"/>
    </row>
    <row r="273" spans="1:12" ht="25.5">
      <c r="A273" s="49" t="s">
        <v>184</v>
      </c>
      <c r="B273" s="74" t="s">
        <v>994</v>
      </c>
      <c r="C273" s="60">
        <v>50</v>
      </c>
      <c r="D273" s="60" t="s">
        <v>43</v>
      </c>
      <c r="E273" s="24" t="s">
        <v>44</v>
      </c>
      <c r="F273" s="173"/>
      <c r="G273" s="2"/>
      <c r="H273" s="54"/>
      <c r="I273" s="54"/>
      <c r="J273" s="54"/>
      <c r="K273" s="54"/>
      <c r="L273" s="54"/>
    </row>
    <row r="274" spans="1:12" ht="25.5">
      <c r="A274" s="49" t="s">
        <v>185</v>
      </c>
      <c r="B274" s="175" t="s">
        <v>995</v>
      </c>
      <c r="C274" s="60">
        <v>75</v>
      </c>
      <c r="D274" s="60" t="s">
        <v>53</v>
      </c>
      <c r="E274" s="24" t="s">
        <v>44</v>
      </c>
      <c r="F274" s="173"/>
      <c r="G274" s="2"/>
      <c r="H274" s="54"/>
      <c r="I274" s="54"/>
      <c r="J274" s="54"/>
      <c r="K274" s="54"/>
      <c r="L274" s="54"/>
    </row>
    <row r="275" spans="1:12" ht="38.25">
      <c r="A275" s="49" t="s">
        <v>186</v>
      </c>
      <c r="B275" s="74" t="s">
        <v>996</v>
      </c>
      <c r="C275" s="60">
        <v>75</v>
      </c>
      <c r="D275" s="60" t="s">
        <v>53</v>
      </c>
      <c r="E275" s="24" t="s">
        <v>44</v>
      </c>
      <c r="F275" s="173"/>
      <c r="G275" s="2"/>
      <c r="H275" s="54"/>
      <c r="I275" s="54"/>
      <c r="J275" s="54"/>
      <c r="K275" s="54"/>
      <c r="L275" s="54"/>
    </row>
    <row r="276" spans="1:12" ht="38.25">
      <c r="A276" s="49" t="s">
        <v>187</v>
      </c>
      <c r="B276" s="74" t="s">
        <v>997</v>
      </c>
      <c r="C276" s="60">
        <v>75</v>
      </c>
      <c r="D276" s="60" t="s">
        <v>53</v>
      </c>
      <c r="E276" s="24" t="s">
        <v>44</v>
      </c>
      <c r="F276" s="173"/>
      <c r="G276" s="2"/>
      <c r="H276" s="54"/>
      <c r="I276" s="54"/>
      <c r="J276" s="54"/>
      <c r="K276" s="54"/>
      <c r="L276" s="54"/>
    </row>
    <row r="277" spans="1:12" ht="38.25">
      <c r="A277" s="49" t="s">
        <v>188</v>
      </c>
      <c r="B277" s="74" t="s">
        <v>998</v>
      </c>
      <c r="C277" s="60">
        <v>100</v>
      </c>
      <c r="D277" s="60" t="s">
        <v>53</v>
      </c>
      <c r="E277" s="24" t="s">
        <v>44</v>
      </c>
      <c r="F277" s="173"/>
      <c r="G277" s="2"/>
      <c r="H277" s="54"/>
      <c r="I277" s="54"/>
      <c r="J277" s="54"/>
      <c r="K277" s="54"/>
      <c r="L277" s="54"/>
    </row>
    <row r="278" spans="1:12" ht="63.75">
      <c r="A278" s="49" t="s">
        <v>189</v>
      </c>
      <c r="B278" s="175" t="s">
        <v>999</v>
      </c>
      <c r="C278" s="60">
        <v>100</v>
      </c>
      <c r="D278" s="60" t="s">
        <v>53</v>
      </c>
      <c r="E278" s="24" t="s">
        <v>44</v>
      </c>
      <c r="F278" s="173"/>
      <c r="G278" s="2"/>
      <c r="H278" s="54"/>
      <c r="I278" s="54"/>
      <c r="J278" s="54"/>
      <c r="K278" s="54"/>
      <c r="L278" s="54"/>
    </row>
    <row r="279" spans="1:12" s="38" customFormat="1" ht="15">
      <c r="A279" s="21">
        <v>4</v>
      </c>
      <c r="B279" s="40" t="s">
        <v>190</v>
      </c>
      <c r="C279" s="255"/>
      <c r="D279" s="256"/>
      <c r="E279" s="256"/>
      <c r="F279" s="256"/>
      <c r="G279" s="256"/>
      <c r="H279" s="256"/>
      <c r="I279" s="256"/>
      <c r="J279" s="256"/>
      <c r="K279" s="256"/>
      <c r="L279" s="257"/>
    </row>
    <row r="280" spans="1:12" s="43" customFormat="1" ht="13.5">
      <c r="A280" s="41" t="s">
        <v>191</v>
      </c>
      <c r="B280" s="42" t="s">
        <v>1000</v>
      </c>
      <c r="C280" s="264"/>
      <c r="D280" s="264"/>
      <c r="E280" s="264"/>
      <c r="F280" s="264"/>
      <c r="G280" s="264"/>
      <c r="H280" s="264"/>
      <c r="I280" s="264"/>
      <c r="J280" s="264"/>
      <c r="K280" s="264"/>
      <c r="L280" s="264"/>
    </row>
    <row r="281" spans="1:12" ht="25.5">
      <c r="A281" s="49"/>
      <c r="B281" s="8" t="s">
        <v>1001</v>
      </c>
      <c r="C281" s="60">
        <v>100</v>
      </c>
      <c r="D281" s="60" t="s">
        <v>53</v>
      </c>
      <c r="E281" s="24" t="s">
        <v>44</v>
      </c>
      <c r="F281" s="173"/>
      <c r="G281" s="2"/>
      <c r="H281" s="54"/>
      <c r="I281" s="54"/>
      <c r="J281" s="54"/>
      <c r="K281" s="54"/>
      <c r="L281" s="54"/>
    </row>
    <row r="282" spans="1:12" s="43" customFormat="1" ht="13.5">
      <c r="A282" s="41">
        <v>4.2</v>
      </c>
      <c r="B282" s="42" t="s">
        <v>1002</v>
      </c>
      <c r="C282" s="264"/>
      <c r="D282" s="264"/>
      <c r="E282" s="264"/>
      <c r="F282" s="264"/>
      <c r="G282" s="264"/>
      <c r="H282" s="264"/>
      <c r="I282" s="264"/>
      <c r="J282" s="264"/>
      <c r="K282" s="264"/>
      <c r="L282" s="264"/>
    </row>
    <row r="283" spans="1:12" ht="25.5">
      <c r="A283" s="49"/>
      <c r="B283" s="8" t="s">
        <v>1003</v>
      </c>
      <c r="C283" s="60">
        <v>75</v>
      </c>
      <c r="D283" s="60" t="s">
        <v>43</v>
      </c>
      <c r="E283" s="24" t="s">
        <v>44</v>
      </c>
      <c r="F283" s="173"/>
      <c r="G283" s="2"/>
      <c r="H283" s="54"/>
      <c r="I283" s="54"/>
      <c r="J283" s="54"/>
      <c r="K283" s="54"/>
      <c r="L283" s="54"/>
    </row>
    <row r="284" spans="1:12" s="43" customFormat="1" ht="13.5">
      <c r="A284" s="41">
        <v>4.3</v>
      </c>
      <c r="B284" s="42" t="s">
        <v>1004</v>
      </c>
      <c r="C284" s="264"/>
      <c r="D284" s="264"/>
      <c r="E284" s="264"/>
      <c r="F284" s="264"/>
      <c r="G284" s="264"/>
      <c r="H284" s="264"/>
      <c r="I284" s="264"/>
      <c r="J284" s="264"/>
      <c r="K284" s="264"/>
      <c r="L284" s="264"/>
    </row>
    <row r="285" spans="1:12">
      <c r="A285" s="49"/>
      <c r="B285" s="142" t="s">
        <v>1005</v>
      </c>
      <c r="C285" s="60">
        <v>100</v>
      </c>
      <c r="D285" s="60" t="s">
        <v>53</v>
      </c>
      <c r="E285" s="24" t="s">
        <v>44</v>
      </c>
      <c r="F285" s="173"/>
      <c r="G285" s="2"/>
      <c r="H285" s="54"/>
      <c r="I285" s="54"/>
      <c r="J285" s="54"/>
      <c r="K285" s="54"/>
      <c r="L285" s="54"/>
    </row>
    <row r="286" spans="1:12" s="43" customFormat="1" ht="13.5">
      <c r="A286" s="41">
        <v>4.4000000000000004</v>
      </c>
      <c r="B286" s="42" t="s">
        <v>1006</v>
      </c>
      <c r="C286" s="264"/>
      <c r="D286" s="264"/>
      <c r="E286" s="264"/>
      <c r="F286" s="264"/>
      <c r="G286" s="264"/>
      <c r="H286" s="264"/>
      <c r="I286" s="264"/>
      <c r="J286" s="264"/>
      <c r="K286" s="264"/>
      <c r="L286" s="264"/>
    </row>
    <row r="287" spans="1:12">
      <c r="A287" s="49"/>
      <c r="B287" s="142" t="s">
        <v>1007</v>
      </c>
      <c r="C287" s="60">
        <v>100</v>
      </c>
      <c r="D287" s="60" t="s">
        <v>53</v>
      </c>
      <c r="E287" s="24" t="s">
        <v>44</v>
      </c>
      <c r="F287" s="173"/>
      <c r="G287" s="2"/>
      <c r="H287" s="54"/>
      <c r="I287" s="54"/>
      <c r="J287" s="54"/>
      <c r="K287" s="54"/>
      <c r="L287" s="54"/>
    </row>
    <row r="288" spans="1:12" s="43" customFormat="1" ht="13.5">
      <c r="A288" s="41">
        <v>4.5</v>
      </c>
      <c r="B288" s="42" t="s">
        <v>1008</v>
      </c>
      <c r="C288" s="264"/>
      <c r="D288" s="264"/>
      <c r="E288" s="264"/>
      <c r="F288" s="264"/>
      <c r="G288" s="264"/>
      <c r="H288" s="264"/>
      <c r="I288" s="264"/>
      <c r="J288" s="264"/>
      <c r="K288" s="264"/>
      <c r="L288" s="264"/>
    </row>
    <row r="289" spans="1:12" ht="25.5">
      <c r="A289" s="49"/>
      <c r="B289" s="8" t="s">
        <v>1009</v>
      </c>
      <c r="C289" s="60">
        <v>75</v>
      </c>
      <c r="D289" s="60" t="s">
        <v>53</v>
      </c>
      <c r="E289" s="24" t="s">
        <v>44</v>
      </c>
      <c r="F289" s="173"/>
      <c r="G289" s="2"/>
      <c r="H289" s="54"/>
      <c r="I289" s="54"/>
      <c r="J289" s="54"/>
      <c r="K289" s="54"/>
      <c r="L289" s="54"/>
    </row>
    <row r="290" spans="1:12" s="38" customFormat="1" ht="15">
      <c r="A290" s="21">
        <v>5</v>
      </c>
      <c r="B290" s="40" t="s">
        <v>192</v>
      </c>
      <c r="C290" s="255"/>
      <c r="D290" s="256"/>
      <c r="E290" s="256"/>
      <c r="F290" s="256"/>
      <c r="G290" s="256"/>
      <c r="H290" s="256"/>
      <c r="I290" s="256"/>
      <c r="J290" s="256"/>
      <c r="K290" s="256"/>
      <c r="L290" s="257"/>
    </row>
    <row r="291" spans="1:12" ht="38.25">
      <c r="A291" s="29" t="s">
        <v>193</v>
      </c>
      <c r="B291" s="45" t="s">
        <v>194</v>
      </c>
      <c r="C291" s="26">
        <v>100</v>
      </c>
      <c r="D291" s="25" t="s">
        <v>53</v>
      </c>
      <c r="E291" s="24" t="s">
        <v>583</v>
      </c>
      <c r="F291" s="59"/>
      <c r="G291" s="59"/>
      <c r="H291" s="59"/>
      <c r="I291" s="59"/>
      <c r="J291" s="59"/>
      <c r="K291" s="59"/>
      <c r="L291" s="59"/>
    </row>
    <row r="292" spans="1:12" ht="38.25">
      <c r="A292" s="29" t="s">
        <v>195</v>
      </c>
      <c r="B292" s="45" t="s">
        <v>196</v>
      </c>
      <c r="C292" s="26">
        <v>100</v>
      </c>
      <c r="D292" s="25" t="s">
        <v>43</v>
      </c>
      <c r="E292" s="24" t="s">
        <v>583</v>
      </c>
      <c r="F292" s="59"/>
      <c r="G292" s="59"/>
      <c r="H292" s="59"/>
      <c r="I292" s="59"/>
      <c r="J292" s="59"/>
      <c r="K292" s="59"/>
      <c r="L292" s="59"/>
    </row>
    <row r="293" spans="1:12" ht="51">
      <c r="A293" s="29" t="s">
        <v>197</v>
      </c>
      <c r="B293" s="45" t="s">
        <v>198</v>
      </c>
      <c r="C293" s="26">
        <v>75</v>
      </c>
      <c r="D293" s="25" t="s">
        <v>43</v>
      </c>
      <c r="E293" s="24" t="s">
        <v>583</v>
      </c>
      <c r="F293" s="59"/>
      <c r="G293" s="59"/>
      <c r="H293" s="59"/>
      <c r="I293" s="59"/>
      <c r="J293" s="59"/>
      <c r="K293" s="59"/>
      <c r="L293" s="59"/>
    </row>
    <row r="294" spans="1:12" s="38" customFormat="1" ht="15">
      <c r="A294" s="21">
        <v>6</v>
      </c>
      <c r="B294" s="40" t="s">
        <v>199</v>
      </c>
      <c r="C294" s="255"/>
      <c r="D294" s="256"/>
      <c r="E294" s="256"/>
      <c r="F294" s="256"/>
      <c r="G294" s="256"/>
      <c r="H294" s="256"/>
      <c r="I294" s="256"/>
      <c r="J294" s="256"/>
      <c r="K294" s="256"/>
      <c r="L294" s="257"/>
    </row>
    <row r="295" spans="1:12" s="43" customFormat="1" ht="13.5">
      <c r="A295" s="41">
        <v>6.1</v>
      </c>
      <c r="B295" s="42" t="s">
        <v>1010</v>
      </c>
      <c r="C295" s="264"/>
      <c r="D295" s="264"/>
      <c r="E295" s="264"/>
      <c r="F295" s="264"/>
      <c r="G295" s="264"/>
      <c r="H295" s="264"/>
      <c r="I295" s="264"/>
      <c r="J295" s="264"/>
      <c r="K295" s="264"/>
      <c r="L295" s="264"/>
    </row>
    <row r="296" spans="1:12" s="3" customFormat="1" ht="30">
      <c r="A296" s="49" t="s">
        <v>200</v>
      </c>
      <c r="B296" s="74" t="s">
        <v>1011</v>
      </c>
      <c r="C296" s="228">
        <v>100</v>
      </c>
      <c r="D296" s="25" t="s">
        <v>43</v>
      </c>
      <c r="E296" s="24" t="s">
        <v>576</v>
      </c>
      <c r="F296" s="2"/>
      <c r="G296" s="2"/>
      <c r="H296" s="2"/>
      <c r="I296" s="2"/>
      <c r="J296" s="2"/>
      <c r="K296" s="2"/>
      <c r="L296" s="2"/>
    </row>
    <row r="297" spans="1:12" s="43" customFormat="1" ht="13.5">
      <c r="A297" s="41">
        <v>6.2</v>
      </c>
      <c r="B297" s="42" t="s">
        <v>1012</v>
      </c>
      <c r="C297" s="264"/>
      <c r="D297" s="264"/>
      <c r="E297" s="264"/>
      <c r="F297" s="264"/>
      <c r="G297" s="264"/>
      <c r="H297" s="264"/>
      <c r="I297" s="264"/>
      <c r="J297" s="264"/>
      <c r="K297" s="264"/>
      <c r="L297" s="264"/>
    </row>
    <row r="298" spans="1:12" ht="13.5">
      <c r="A298" s="47" t="s">
        <v>201</v>
      </c>
      <c r="B298" s="136" t="s">
        <v>1013</v>
      </c>
      <c r="C298" s="265"/>
      <c r="D298" s="266"/>
      <c r="E298" s="266"/>
      <c r="F298" s="266"/>
      <c r="G298" s="266"/>
      <c r="H298" s="266"/>
      <c r="I298" s="266"/>
      <c r="J298" s="266"/>
      <c r="K298" s="266"/>
      <c r="L298" s="267"/>
    </row>
    <row r="299" spans="1:12" s="3" customFormat="1">
      <c r="A299" s="49" t="s">
        <v>1014</v>
      </c>
      <c r="B299" s="74" t="s">
        <v>1015</v>
      </c>
      <c r="C299" s="346"/>
      <c r="D299" s="347"/>
      <c r="E299" s="347"/>
      <c r="F299" s="347"/>
      <c r="G299" s="347"/>
      <c r="H299" s="347"/>
      <c r="I299" s="347"/>
      <c r="J299" s="347"/>
      <c r="K299" s="347"/>
      <c r="L299" s="348"/>
    </row>
    <row r="300" spans="1:12" s="3" customFormat="1" ht="15">
      <c r="A300" s="49" t="s">
        <v>1016</v>
      </c>
      <c r="B300" s="74" t="s">
        <v>1017</v>
      </c>
      <c r="C300" s="228">
        <v>100</v>
      </c>
      <c r="D300" s="25" t="s">
        <v>43</v>
      </c>
      <c r="E300" s="24" t="s">
        <v>576</v>
      </c>
      <c r="F300" s="2"/>
      <c r="G300" s="2"/>
      <c r="H300" s="2"/>
      <c r="I300" s="2"/>
      <c r="J300" s="2"/>
      <c r="K300" s="2"/>
      <c r="L300" s="2"/>
    </row>
    <row r="301" spans="1:12" s="3" customFormat="1">
      <c r="A301" s="49" t="s">
        <v>1018</v>
      </c>
      <c r="B301" s="74" t="s">
        <v>1019</v>
      </c>
      <c r="C301" s="228">
        <v>100</v>
      </c>
      <c r="D301" s="25" t="s">
        <v>43</v>
      </c>
      <c r="E301" s="24" t="s">
        <v>576</v>
      </c>
      <c r="F301" s="2"/>
      <c r="G301" s="2"/>
      <c r="H301" s="2"/>
      <c r="I301" s="2"/>
      <c r="J301" s="2"/>
      <c r="K301" s="2"/>
      <c r="L301" s="2"/>
    </row>
    <row r="302" spans="1:12" s="3" customFormat="1">
      <c r="A302" s="49" t="s">
        <v>1020</v>
      </c>
      <c r="B302" s="74" t="s">
        <v>1021</v>
      </c>
      <c r="C302" s="228">
        <v>100</v>
      </c>
      <c r="D302" s="25" t="s">
        <v>43</v>
      </c>
      <c r="E302" s="24" t="s">
        <v>576</v>
      </c>
      <c r="F302" s="2"/>
      <c r="G302" s="2"/>
      <c r="H302" s="2"/>
      <c r="I302" s="2"/>
      <c r="J302" s="2"/>
      <c r="K302" s="2"/>
      <c r="L302" s="2"/>
    </row>
    <row r="303" spans="1:12" s="3" customFormat="1">
      <c r="A303" s="49" t="s">
        <v>1022</v>
      </c>
      <c r="B303" s="74" t="s">
        <v>1023</v>
      </c>
      <c r="C303" s="228">
        <v>100</v>
      </c>
      <c r="D303" s="25" t="s">
        <v>43</v>
      </c>
      <c r="E303" s="24" t="s">
        <v>576</v>
      </c>
      <c r="F303" s="2"/>
      <c r="G303" s="2"/>
      <c r="H303" s="2"/>
      <c r="I303" s="2"/>
      <c r="J303" s="2"/>
      <c r="K303" s="2"/>
      <c r="L303" s="2"/>
    </row>
    <row r="304" spans="1:12" s="3" customFormat="1">
      <c r="A304" s="49" t="s">
        <v>1024</v>
      </c>
      <c r="B304" s="74" t="s">
        <v>1025</v>
      </c>
      <c r="C304" s="228">
        <v>100</v>
      </c>
      <c r="D304" s="25" t="s">
        <v>43</v>
      </c>
      <c r="E304" s="24" t="s">
        <v>576</v>
      </c>
      <c r="F304" s="2"/>
      <c r="G304" s="2"/>
      <c r="H304" s="2"/>
      <c r="I304" s="2"/>
      <c r="J304" s="2"/>
      <c r="K304" s="2"/>
      <c r="L304" s="2"/>
    </row>
    <row r="305" spans="1:12" s="3" customFormat="1">
      <c r="A305" s="49" t="s">
        <v>1026</v>
      </c>
      <c r="B305" s="74" t="s">
        <v>1027</v>
      </c>
      <c r="C305" s="228">
        <v>100</v>
      </c>
      <c r="D305" s="25" t="s">
        <v>43</v>
      </c>
      <c r="E305" s="24" t="s">
        <v>576</v>
      </c>
      <c r="F305" s="2"/>
      <c r="G305" s="2"/>
      <c r="H305" s="2"/>
      <c r="I305" s="2"/>
      <c r="J305" s="2"/>
      <c r="K305" s="2"/>
      <c r="L305" s="2"/>
    </row>
    <row r="306" spans="1:12" ht="13.5">
      <c r="A306" s="47" t="s">
        <v>629</v>
      </c>
      <c r="B306" s="136" t="s">
        <v>1028</v>
      </c>
      <c r="C306" s="177"/>
      <c r="D306" s="178"/>
      <c r="E306" s="178"/>
      <c r="F306" s="178"/>
      <c r="G306" s="178"/>
      <c r="H306" s="178"/>
      <c r="I306" s="178"/>
      <c r="J306" s="178"/>
      <c r="K306" s="178"/>
      <c r="L306" s="179"/>
    </row>
    <row r="307" spans="1:12" s="3" customFormat="1">
      <c r="A307" s="49" t="s">
        <v>1029</v>
      </c>
      <c r="B307" s="74" t="s">
        <v>1030</v>
      </c>
      <c r="C307" s="228">
        <v>100</v>
      </c>
      <c r="D307" s="25" t="s">
        <v>43</v>
      </c>
      <c r="E307" s="24" t="s">
        <v>576</v>
      </c>
      <c r="F307" s="2"/>
      <c r="G307" s="2"/>
      <c r="H307" s="2"/>
      <c r="I307" s="2"/>
      <c r="J307" s="2"/>
      <c r="K307" s="2"/>
      <c r="L307" s="2"/>
    </row>
    <row r="308" spans="1:12" s="3" customFormat="1">
      <c r="A308" s="49" t="s">
        <v>1031</v>
      </c>
      <c r="B308" s="74" t="s">
        <v>1032</v>
      </c>
      <c r="C308" s="228">
        <v>100</v>
      </c>
      <c r="D308" s="25" t="s">
        <v>43</v>
      </c>
      <c r="E308" s="24" t="s">
        <v>576</v>
      </c>
      <c r="F308" s="2"/>
      <c r="G308" s="2"/>
      <c r="H308" s="2"/>
      <c r="I308" s="2"/>
      <c r="J308" s="2"/>
      <c r="K308" s="2"/>
      <c r="L308" s="2"/>
    </row>
    <row r="309" spans="1:12" s="3" customFormat="1">
      <c r="A309" s="49" t="s">
        <v>1033</v>
      </c>
      <c r="B309" s="74" t="s">
        <v>1034</v>
      </c>
      <c r="C309" s="228">
        <v>100</v>
      </c>
      <c r="D309" s="25" t="s">
        <v>43</v>
      </c>
      <c r="E309" s="24" t="s">
        <v>576</v>
      </c>
      <c r="F309" s="2"/>
      <c r="G309" s="2"/>
      <c r="H309" s="2"/>
      <c r="I309" s="2"/>
      <c r="J309" s="2"/>
      <c r="K309" s="2"/>
      <c r="L309" s="2"/>
    </row>
    <row r="310" spans="1:12" s="3" customFormat="1">
      <c r="A310" s="49" t="s">
        <v>1035</v>
      </c>
      <c r="B310" s="74" t="s">
        <v>1036</v>
      </c>
      <c r="C310" s="228">
        <v>100</v>
      </c>
      <c r="D310" s="25" t="s">
        <v>43</v>
      </c>
      <c r="E310" s="24" t="s">
        <v>576</v>
      </c>
      <c r="F310" s="2"/>
      <c r="G310" s="2"/>
      <c r="H310" s="2"/>
      <c r="I310" s="2"/>
      <c r="J310" s="2"/>
      <c r="K310" s="2"/>
      <c r="L310" s="2"/>
    </row>
    <row r="311" spans="1:12" s="3" customFormat="1">
      <c r="A311" s="49" t="s">
        <v>1037</v>
      </c>
      <c r="B311" s="74" t="s">
        <v>1038</v>
      </c>
      <c r="C311" s="228">
        <v>100</v>
      </c>
      <c r="D311" s="25" t="s">
        <v>43</v>
      </c>
      <c r="E311" s="24" t="s">
        <v>576</v>
      </c>
      <c r="F311" s="2"/>
      <c r="G311" s="2"/>
      <c r="H311" s="2"/>
      <c r="I311" s="2"/>
      <c r="J311" s="2"/>
      <c r="K311" s="2"/>
      <c r="L311" s="2"/>
    </row>
    <row r="312" spans="1:12" s="43" customFormat="1" ht="13.5">
      <c r="A312" s="41">
        <v>6.3</v>
      </c>
      <c r="B312" s="42" t="s">
        <v>1039</v>
      </c>
      <c r="C312" s="264"/>
      <c r="D312" s="264"/>
      <c r="E312" s="264"/>
      <c r="F312" s="264"/>
      <c r="G312" s="264"/>
      <c r="H312" s="264"/>
      <c r="I312" s="264"/>
      <c r="J312" s="264"/>
      <c r="K312" s="264"/>
      <c r="L312" s="264"/>
    </row>
    <row r="313" spans="1:12" s="3" customFormat="1">
      <c r="A313" s="49" t="s">
        <v>202</v>
      </c>
      <c r="B313" s="74" t="s">
        <v>1040</v>
      </c>
      <c r="C313" s="268"/>
      <c r="D313" s="269"/>
      <c r="E313" s="269"/>
      <c r="F313" s="269"/>
      <c r="G313" s="269"/>
      <c r="H313" s="269"/>
      <c r="I313" s="269"/>
      <c r="J313" s="269"/>
      <c r="K313" s="269"/>
      <c r="L313" s="269"/>
    </row>
    <row r="314" spans="1:12" s="3" customFormat="1">
      <c r="A314" s="49" t="s">
        <v>1041</v>
      </c>
      <c r="B314" s="50" t="s">
        <v>1042</v>
      </c>
      <c r="C314" s="228">
        <v>100</v>
      </c>
      <c r="D314" s="25" t="s">
        <v>43</v>
      </c>
      <c r="E314" s="24" t="s">
        <v>576</v>
      </c>
      <c r="F314" s="173"/>
      <c r="G314" s="2"/>
      <c r="H314" s="2"/>
      <c r="I314" s="2"/>
      <c r="J314" s="2"/>
      <c r="K314" s="2"/>
      <c r="L314" s="2"/>
    </row>
    <row r="315" spans="1:12" s="3" customFormat="1">
      <c r="A315" s="49" t="s">
        <v>1043</v>
      </c>
      <c r="B315" s="50" t="s">
        <v>1044</v>
      </c>
      <c r="C315" s="228">
        <v>100</v>
      </c>
      <c r="D315" s="25" t="s">
        <v>43</v>
      </c>
      <c r="E315" s="24" t="s">
        <v>576</v>
      </c>
      <c r="F315" s="173"/>
      <c r="G315" s="2"/>
      <c r="H315" s="2"/>
      <c r="I315" s="2"/>
      <c r="J315" s="2"/>
      <c r="K315" s="2"/>
      <c r="L315" s="2"/>
    </row>
    <row r="316" spans="1:12" s="3" customFormat="1">
      <c r="A316" s="49" t="s">
        <v>1045</v>
      </c>
      <c r="B316" s="50" t="s">
        <v>1046</v>
      </c>
      <c r="C316" s="228">
        <v>100</v>
      </c>
      <c r="D316" s="25" t="s">
        <v>43</v>
      </c>
      <c r="E316" s="24" t="s">
        <v>576</v>
      </c>
      <c r="F316" s="173"/>
      <c r="G316" s="2"/>
      <c r="H316" s="2"/>
      <c r="I316" s="2"/>
      <c r="J316" s="2"/>
      <c r="K316" s="2"/>
      <c r="L316" s="2"/>
    </row>
    <row r="317" spans="1:12" s="3" customFormat="1">
      <c r="A317" s="49" t="s">
        <v>1047</v>
      </c>
      <c r="B317" s="50" t="s">
        <v>1048</v>
      </c>
      <c r="C317" s="228">
        <v>100</v>
      </c>
      <c r="D317" s="25" t="s">
        <v>43</v>
      </c>
      <c r="E317" s="24" t="s">
        <v>576</v>
      </c>
      <c r="F317" s="173"/>
      <c r="G317" s="2"/>
      <c r="H317" s="2"/>
      <c r="I317" s="2"/>
      <c r="J317" s="2"/>
      <c r="K317" s="2"/>
      <c r="L317" s="2"/>
    </row>
    <row r="318" spans="1:12" s="3" customFormat="1">
      <c r="A318" s="49" t="s">
        <v>1049</v>
      </c>
      <c r="B318" s="50" t="s">
        <v>1050</v>
      </c>
      <c r="C318" s="228">
        <v>100</v>
      </c>
      <c r="D318" s="25" t="s">
        <v>43</v>
      </c>
      <c r="E318" s="24" t="s">
        <v>576</v>
      </c>
      <c r="F318" s="173"/>
      <c r="G318" s="2"/>
      <c r="H318" s="2"/>
      <c r="I318" s="2"/>
      <c r="J318" s="2"/>
      <c r="K318" s="2"/>
      <c r="L318" s="2"/>
    </row>
    <row r="319" spans="1:12" s="3" customFormat="1">
      <c r="A319" s="49" t="s">
        <v>1051</v>
      </c>
      <c r="B319" s="50" t="s">
        <v>1052</v>
      </c>
      <c r="C319" s="228">
        <v>100</v>
      </c>
      <c r="D319" s="25" t="s">
        <v>43</v>
      </c>
      <c r="E319" s="24" t="s">
        <v>576</v>
      </c>
      <c r="F319" s="173"/>
      <c r="G319" s="2"/>
      <c r="H319" s="2"/>
      <c r="I319" s="2"/>
      <c r="J319" s="2"/>
      <c r="K319" s="2"/>
      <c r="L319" s="2"/>
    </row>
    <row r="320" spans="1:12" s="3" customFormat="1">
      <c r="A320" s="49" t="s">
        <v>203</v>
      </c>
      <c r="B320" s="74" t="s">
        <v>2099</v>
      </c>
      <c r="C320" s="346"/>
      <c r="D320" s="347"/>
      <c r="E320" s="347"/>
      <c r="F320" s="347"/>
      <c r="G320" s="347"/>
      <c r="H320" s="347"/>
      <c r="I320" s="347"/>
      <c r="J320" s="347"/>
      <c r="K320" s="347"/>
      <c r="L320" s="348"/>
    </row>
    <row r="321" spans="1:12" s="3" customFormat="1">
      <c r="A321" s="49" t="s">
        <v>2100</v>
      </c>
      <c r="B321" s="50" t="s">
        <v>2098</v>
      </c>
      <c r="C321" s="228">
        <v>100</v>
      </c>
      <c r="D321" s="25" t="s">
        <v>43</v>
      </c>
      <c r="E321" s="24" t="s">
        <v>576</v>
      </c>
      <c r="F321" s="173"/>
      <c r="G321" s="2"/>
      <c r="H321" s="2"/>
      <c r="I321" s="2"/>
      <c r="J321" s="2"/>
      <c r="K321" s="2"/>
      <c r="L321" s="2"/>
    </row>
    <row r="322" spans="1:12" s="3" customFormat="1">
      <c r="A322" s="49" t="s">
        <v>2101</v>
      </c>
      <c r="B322" s="50" t="s">
        <v>2106</v>
      </c>
      <c r="C322" s="228">
        <v>100</v>
      </c>
      <c r="D322" s="25" t="s">
        <v>43</v>
      </c>
      <c r="E322" s="24" t="s">
        <v>576</v>
      </c>
      <c r="F322" s="173"/>
      <c r="G322" s="2"/>
      <c r="H322" s="2"/>
      <c r="I322" s="2"/>
      <c r="J322" s="2"/>
      <c r="K322" s="2"/>
      <c r="L322" s="2"/>
    </row>
    <row r="323" spans="1:12" s="3" customFormat="1">
      <c r="A323" s="49" t="s">
        <v>2102</v>
      </c>
      <c r="B323" s="50" t="s">
        <v>2107</v>
      </c>
      <c r="C323" s="228">
        <v>100</v>
      </c>
      <c r="D323" s="25" t="s">
        <v>43</v>
      </c>
      <c r="E323" s="24" t="s">
        <v>576</v>
      </c>
      <c r="F323" s="173"/>
      <c r="G323" s="2"/>
      <c r="H323" s="2"/>
      <c r="I323" s="2"/>
      <c r="J323" s="2"/>
      <c r="K323" s="2"/>
      <c r="L323" s="2"/>
    </row>
    <row r="324" spans="1:12" s="3" customFormat="1">
      <c r="A324" s="49" t="s">
        <v>204</v>
      </c>
      <c r="B324" s="74" t="s">
        <v>2099</v>
      </c>
      <c r="C324" s="346"/>
      <c r="D324" s="347"/>
      <c r="E324" s="347"/>
      <c r="F324" s="347"/>
      <c r="G324" s="347"/>
      <c r="H324" s="347"/>
      <c r="I324" s="347"/>
      <c r="J324" s="347"/>
      <c r="K324" s="347"/>
      <c r="L324" s="348"/>
    </row>
    <row r="325" spans="1:12" s="3" customFormat="1">
      <c r="A325" s="143" t="s">
        <v>2108</v>
      </c>
      <c r="B325" s="50" t="s">
        <v>2103</v>
      </c>
      <c r="C325" s="228">
        <v>100</v>
      </c>
      <c r="D325" s="25" t="s">
        <v>43</v>
      </c>
      <c r="E325" s="24" t="s">
        <v>576</v>
      </c>
      <c r="F325" s="173"/>
      <c r="G325" s="2"/>
      <c r="H325" s="2"/>
      <c r="I325" s="2"/>
      <c r="J325" s="2"/>
      <c r="K325" s="2"/>
      <c r="L325" s="2"/>
    </row>
    <row r="326" spans="1:12" s="3" customFormat="1">
      <c r="A326" s="143" t="s">
        <v>2109</v>
      </c>
      <c r="B326" s="50" t="s">
        <v>2104</v>
      </c>
      <c r="C326" s="228">
        <v>100</v>
      </c>
      <c r="D326" s="25" t="s">
        <v>43</v>
      </c>
      <c r="E326" s="24" t="s">
        <v>576</v>
      </c>
      <c r="F326" s="173"/>
      <c r="G326" s="2"/>
      <c r="H326" s="2"/>
      <c r="I326" s="2"/>
      <c r="J326" s="2"/>
      <c r="K326" s="2"/>
      <c r="L326" s="2"/>
    </row>
    <row r="327" spans="1:12" s="3" customFormat="1">
      <c r="A327" s="143" t="s">
        <v>2110</v>
      </c>
      <c r="B327" s="50" t="s">
        <v>2105</v>
      </c>
      <c r="C327" s="228">
        <v>100</v>
      </c>
      <c r="D327" s="25" t="s">
        <v>43</v>
      </c>
      <c r="E327" s="24" t="s">
        <v>576</v>
      </c>
      <c r="F327" s="173"/>
      <c r="G327" s="2"/>
      <c r="H327" s="2"/>
      <c r="I327" s="2"/>
      <c r="J327" s="2"/>
      <c r="K327" s="2"/>
      <c r="L327" s="2"/>
    </row>
    <row r="328" spans="1:12" s="43" customFormat="1" ht="13.5">
      <c r="A328" s="41">
        <v>6.4</v>
      </c>
      <c r="B328" s="42" t="s">
        <v>1053</v>
      </c>
      <c r="C328" s="264"/>
      <c r="D328" s="264"/>
      <c r="E328" s="264"/>
      <c r="F328" s="264"/>
      <c r="G328" s="264"/>
      <c r="H328" s="264"/>
      <c r="I328" s="264"/>
      <c r="J328" s="264"/>
      <c r="K328" s="264"/>
      <c r="L328" s="264"/>
    </row>
    <row r="329" spans="1:12" s="3" customFormat="1" ht="15">
      <c r="A329" s="49" t="s">
        <v>205</v>
      </c>
      <c r="B329" s="74" t="s">
        <v>1054</v>
      </c>
      <c r="C329" s="270"/>
      <c r="D329" s="270"/>
      <c r="E329" s="270"/>
      <c r="F329" s="270"/>
      <c r="G329" s="270"/>
      <c r="H329" s="270"/>
      <c r="I329" s="270"/>
      <c r="J329" s="270"/>
      <c r="K329" s="270"/>
      <c r="L329" s="270"/>
    </row>
    <row r="330" spans="1:12" s="3" customFormat="1">
      <c r="A330" s="49" t="s">
        <v>1055</v>
      </c>
      <c r="B330" s="50" t="s">
        <v>1056</v>
      </c>
      <c r="C330" s="228">
        <v>100</v>
      </c>
      <c r="D330" s="25" t="s">
        <v>43</v>
      </c>
      <c r="E330" s="24" t="s">
        <v>576</v>
      </c>
      <c r="F330" s="181"/>
      <c r="G330" s="2"/>
      <c r="H330" s="2"/>
      <c r="I330" s="2"/>
      <c r="J330" s="2"/>
      <c r="K330" s="2"/>
      <c r="L330" s="2"/>
    </row>
    <row r="331" spans="1:12" s="3" customFormat="1">
      <c r="A331" s="49" t="s">
        <v>1057</v>
      </c>
      <c r="B331" s="50" t="s">
        <v>1058</v>
      </c>
      <c r="C331" s="228">
        <v>100</v>
      </c>
      <c r="D331" s="25" t="s">
        <v>43</v>
      </c>
      <c r="E331" s="24" t="s">
        <v>576</v>
      </c>
      <c r="F331" s="173"/>
      <c r="G331" s="2"/>
      <c r="H331" s="2"/>
      <c r="I331" s="2"/>
      <c r="J331" s="2"/>
      <c r="K331" s="2"/>
      <c r="L331" s="2"/>
    </row>
    <row r="332" spans="1:12" s="3" customFormat="1">
      <c r="A332" s="49" t="s">
        <v>1059</v>
      </c>
      <c r="B332" s="50" t="s">
        <v>1060</v>
      </c>
      <c r="C332" s="228">
        <v>100</v>
      </c>
      <c r="D332" s="25" t="s">
        <v>43</v>
      </c>
      <c r="E332" s="24" t="s">
        <v>576</v>
      </c>
      <c r="F332" s="173"/>
      <c r="G332" s="2"/>
      <c r="H332" s="2"/>
      <c r="I332" s="2"/>
      <c r="J332" s="2"/>
      <c r="K332" s="2"/>
      <c r="L332" s="2"/>
    </row>
    <row r="333" spans="1:12" s="3" customFormat="1">
      <c r="A333" s="49" t="s">
        <v>1061</v>
      </c>
      <c r="B333" s="50" t="s">
        <v>1062</v>
      </c>
      <c r="C333" s="228">
        <v>100</v>
      </c>
      <c r="D333" s="25" t="s">
        <v>43</v>
      </c>
      <c r="E333" s="24" t="s">
        <v>576</v>
      </c>
      <c r="F333" s="173"/>
      <c r="G333" s="2"/>
      <c r="H333" s="2"/>
      <c r="I333" s="2"/>
      <c r="J333" s="2"/>
      <c r="K333" s="2"/>
      <c r="L333" s="2"/>
    </row>
    <row r="334" spans="1:12" s="3" customFormat="1">
      <c r="A334" s="49" t="s">
        <v>1063</v>
      </c>
      <c r="B334" s="50" t="s">
        <v>1064</v>
      </c>
      <c r="C334" s="228">
        <v>100</v>
      </c>
      <c r="D334" s="25" t="s">
        <v>43</v>
      </c>
      <c r="E334" s="24" t="s">
        <v>576</v>
      </c>
      <c r="F334" s="173"/>
      <c r="G334" s="2"/>
      <c r="H334" s="2"/>
      <c r="I334" s="2"/>
      <c r="J334" s="2"/>
      <c r="K334" s="2"/>
      <c r="L334" s="2"/>
    </row>
    <row r="335" spans="1:12" s="3" customFormat="1" ht="15">
      <c r="A335" s="49" t="s">
        <v>206</v>
      </c>
      <c r="B335" s="74" t="s">
        <v>1065</v>
      </c>
      <c r="C335" s="228">
        <v>100</v>
      </c>
      <c r="D335" s="25" t="s">
        <v>43</v>
      </c>
      <c r="E335" s="24" t="s">
        <v>576</v>
      </c>
      <c r="F335" s="173"/>
      <c r="G335" s="2"/>
      <c r="H335" s="2"/>
      <c r="I335" s="2"/>
      <c r="J335" s="2"/>
      <c r="K335" s="2"/>
      <c r="L335" s="2"/>
    </row>
    <row r="336" spans="1:12" s="3" customFormat="1" ht="15">
      <c r="A336" s="49" t="s">
        <v>207</v>
      </c>
      <c r="B336" s="74" t="s">
        <v>1066</v>
      </c>
      <c r="C336" s="228">
        <v>100</v>
      </c>
      <c r="D336" s="25" t="s">
        <v>43</v>
      </c>
      <c r="E336" s="24" t="s">
        <v>576</v>
      </c>
      <c r="F336" s="173"/>
      <c r="G336" s="2"/>
      <c r="H336" s="2"/>
      <c r="I336" s="2"/>
      <c r="J336" s="2"/>
      <c r="K336" s="2"/>
      <c r="L336" s="2"/>
    </row>
    <row r="337" spans="1:12" s="43" customFormat="1" ht="13.5">
      <c r="A337" s="41">
        <v>6.5</v>
      </c>
      <c r="B337" s="42" t="s">
        <v>1067</v>
      </c>
      <c r="C337" s="264"/>
      <c r="D337" s="264"/>
      <c r="E337" s="264"/>
      <c r="F337" s="264"/>
      <c r="G337" s="264"/>
      <c r="H337" s="264"/>
      <c r="I337" s="264"/>
      <c r="J337" s="264"/>
      <c r="K337" s="264"/>
      <c r="L337" s="264"/>
    </row>
    <row r="338" spans="1:12" s="3" customFormat="1">
      <c r="A338" s="49" t="s">
        <v>208</v>
      </c>
      <c r="B338" s="74" t="s">
        <v>1068</v>
      </c>
      <c r="C338" s="270"/>
      <c r="D338" s="270"/>
      <c r="E338" s="270"/>
      <c r="F338" s="270"/>
      <c r="G338" s="270"/>
      <c r="H338" s="270"/>
      <c r="I338" s="270"/>
      <c r="J338" s="270"/>
      <c r="K338" s="270"/>
      <c r="L338" s="270"/>
    </row>
    <row r="339" spans="1:12" s="3" customFormat="1">
      <c r="A339" s="49" t="s">
        <v>1069</v>
      </c>
      <c r="B339" s="50" t="s">
        <v>1070</v>
      </c>
      <c r="C339" s="60">
        <v>75</v>
      </c>
      <c r="D339" s="25" t="s">
        <v>43</v>
      </c>
      <c r="E339" s="24" t="s">
        <v>576</v>
      </c>
      <c r="F339" s="2"/>
      <c r="G339" s="2"/>
      <c r="H339" s="2"/>
      <c r="I339" s="2"/>
      <c r="J339" s="2"/>
      <c r="K339" s="2"/>
      <c r="L339" s="2"/>
    </row>
    <row r="340" spans="1:12" s="3" customFormat="1">
      <c r="A340" s="49" t="s">
        <v>1071</v>
      </c>
      <c r="B340" s="50" t="s">
        <v>1072</v>
      </c>
      <c r="C340" s="60">
        <v>75</v>
      </c>
      <c r="D340" s="25" t="s">
        <v>43</v>
      </c>
      <c r="E340" s="24" t="s">
        <v>576</v>
      </c>
      <c r="F340" s="2"/>
      <c r="G340" s="2"/>
      <c r="H340" s="2"/>
      <c r="I340" s="2"/>
      <c r="J340" s="2"/>
      <c r="K340" s="2"/>
      <c r="L340" s="2"/>
    </row>
    <row r="341" spans="1:12" s="3" customFormat="1">
      <c r="A341" s="49" t="s">
        <v>1073</v>
      </c>
      <c r="B341" s="50" t="s">
        <v>1074</v>
      </c>
      <c r="C341" s="60">
        <v>75</v>
      </c>
      <c r="D341" s="25" t="s">
        <v>43</v>
      </c>
      <c r="E341" s="24" t="s">
        <v>576</v>
      </c>
      <c r="F341" s="2"/>
      <c r="G341" s="2"/>
      <c r="H341" s="2"/>
      <c r="I341" s="2"/>
      <c r="J341" s="2"/>
      <c r="K341" s="2"/>
      <c r="L341" s="2"/>
    </row>
    <row r="342" spans="1:12" s="3" customFormat="1">
      <c r="A342" s="49" t="s">
        <v>1075</v>
      </c>
      <c r="B342" s="50" t="s">
        <v>1076</v>
      </c>
      <c r="C342" s="60">
        <v>75</v>
      </c>
      <c r="D342" s="25" t="s">
        <v>43</v>
      </c>
      <c r="E342" s="24" t="s">
        <v>576</v>
      </c>
      <c r="F342" s="2"/>
      <c r="G342" s="2"/>
      <c r="H342" s="2"/>
      <c r="I342" s="2"/>
      <c r="J342" s="2"/>
      <c r="K342" s="2"/>
      <c r="L342" s="2"/>
    </row>
    <row r="343" spans="1:12" s="3" customFormat="1">
      <c r="A343" s="49" t="s">
        <v>209</v>
      </c>
      <c r="B343" s="74" t="s">
        <v>1077</v>
      </c>
      <c r="C343" s="270"/>
      <c r="D343" s="270"/>
      <c r="E343" s="270"/>
      <c r="F343" s="270"/>
      <c r="G343" s="270"/>
      <c r="H343" s="270"/>
      <c r="I343" s="270"/>
      <c r="J343" s="270"/>
      <c r="K343" s="270"/>
      <c r="L343" s="270"/>
    </row>
    <row r="344" spans="1:12" s="3" customFormat="1" ht="15">
      <c r="A344" s="49" t="s">
        <v>1078</v>
      </c>
      <c r="B344" s="50" t="s">
        <v>1079</v>
      </c>
      <c r="C344" s="60">
        <v>100</v>
      </c>
      <c r="D344" s="25" t="s">
        <v>43</v>
      </c>
      <c r="E344" s="24" t="s">
        <v>576</v>
      </c>
      <c r="F344" s="2"/>
      <c r="G344" s="2"/>
      <c r="H344" s="2"/>
      <c r="I344" s="2"/>
      <c r="J344" s="2"/>
      <c r="K344" s="2"/>
      <c r="L344" s="2"/>
    </row>
    <row r="345" spans="1:12" s="3" customFormat="1">
      <c r="A345" s="49" t="s">
        <v>1080</v>
      </c>
      <c r="B345" s="50" t="s">
        <v>1081</v>
      </c>
      <c r="C345" s="60">
        <v>100</v>
      </c>
      <c r="D345" s="25" t="s">
        <v>43</v>
      </c>
      <c r="E345" s="24" t="s">
        <v>576</v>
      </c>
      <c r="F345" s="2"/>
      <c r="G345" s="2"/>
      <c r="H345" s="2"/>
      <c r="I345" s="2"/>
      <c r="J345" s="2"/>
      <c r="K345" s="2"/>
      <c r="L345" s="2"/>
    </row>
    <row r="346" spans="1:12" s="3" customFormat="1">
      <c r="A346" s="49" t="s">
        <v>1082</v>
      </c>
      <c r="B346" s="50" t="s">
        <v>1083</v>
      </c>
      <c r="C346" s="60">
        <v>100</v>
      </c>
      <c r="D346" s="25" t="s">
        <v>43</v>
      </c>
      <c r="E346" s="24" t="s">
        <v>576</v>
      </c>
      <c r="F346" s="2"/>
      <c r="G346" s="2"/>
      <c r="H346" s="2"/>
      <c r="I346" s="2"/>
      <c r="J346" s="2"/>
      <c r="K346" s="2"/>
      <c r="L346" s="2"/>
    </row>
    <row r="347" spans="1:12" s="3" customFormat="1" ht="30">
      <c r="A347" s="49" t="s">
        <v>210</v>
      </c>
      <c r="B347" s="74" t="s">
        <v>1084</v>
      </c>
      <c r="C347" s="60">
        <v>100</v>
      </c>
      <c r="D347" s="25" t="s">
        <v>43</v>
      </c>
      <c r="E347" s="24" t="s">
        <v>576</v>
      </c>
      <c r="F347" s="2"/>
      <c r="G347" s="2"/>
      <c r="H347" s="2"/>
      <c r="I347" s="2"/>
      <c r="J347" s="2"/>
      <c r="K347" s="2"/>
      <c r="L347" s="2"/>
    </row>
    <row r="348" spans="1:12" s="43" customFormat="1" ht="13.5">
      <c r="A348" s="41" t="s">
        <v>630</v>
      </c>
      <c r="B348" s="42" t="s">
        <v>1085</v>
      </c>
      <c r="C348" s="264"/>
      <c r="D348" s="264"/>
      <c r="E348" s="264"/>
      <c r="F348" s="264"/>
      <c r="G348" s="264"/>
      <c r="H348" s="264"/>
      <c r="I348" s="264"/>
      <c r="J348" s="264"/>
      <c r="K348" s="264"/>
      <c r="L348" s="264"/>
    </row>
    <row r="349" spans="1:12" s="3" customFormat="1">
      <c r="A349" s="49" t="s">
        <v>211</v>
      </c>
      <c r="B349" s="74" t="s">
        <v>1086</v>
      </c>
      <c r="C349" s="60">
        <v>100</v>
      </c>
      <c r="D349" s="25" t="s">
        <v>43</v>
      </c>
      <c r="E349" s="24" t="s">
        <v>576</v>
      </c>
      <c r="F349" s="2"/>
      <c r="G349" s="2"/>
      <c r="H349" s="2"/>
      <c r="I349" s="2"/>
      <c r="J349" s="2"/>
      <c r="K349" s="2"/>
      <c r="L349" s="2"/>
    </row>
    <row r="350" spans="1:12" s="3" customFormat="1">
      <c r="A350" s="49" t="s">
        <v>633</v>
      </c>
      <c r="B350" s="74" t="s">
        <v>1087</v>
      </c>
      <c r="C350" s="60">
        <v>100</v>
      </c>
      <c r="D350" s="25" t="s">
        <v>43</v>
      </c>
      <c r="E350" s="24" t="s">
        <v>576</v>
      </c>
      <c r="F350" s="2"/>
      <c r="G350" s="2"/>
      <c r="H350" s="2"/>
      <c r="I350" s="2"/>
      <c r="J350" s="2"/>
      <c r="K350" s="2"/>
      <c r="L350" s="2"/>
    </row>
    <row r="351" spans="1:12" s="3" customFormat="1">
      <c r="A351" s="49" t="s">
        <v>634</v>
      </c>
      <c r="B351" s="74" t="s">
        <v>1088</v>
      </c>
      <c r="C351" s="60">
        <v>100</v>
      </c>
      <c r="D351" s="25" t="s">
        <v>43</v>
      </c>
      <c r="E351" s="24" t="s">
        <v>576</v>
      </c>
      <c r="F351" s="2"/>
      <c r="G351" s="2"/>
      <c r="H351" s="2"/>
      <c r="I351" s="2"/>
      <c r="J351" s="2"/>
      <c r="K351" s="2"/>
      <c r="L351" s="2"/>
    </row>
    <row r="352" spans="1:12" s="3" customFormat="1">
      <c r="A352" s="49" t="s">
        <v>635</v>
      </c>
      <c r="B352" s="74" t="s">
        <v>1089</v>
      </c>
      <c r="C352" s="60">
        <v>100</v>
      </c>
      <c r="D352" s="25" t="s">
        <v>43</v>
      </c>
      <c r="E352" s="24" t="s">
        <v>576</v>
      </c>
      <c r="F352" s="2"/>
      <c r="G352" s="2"/>
      <c r="H352" s="2"/>
      <c r="I352" s="2"/>
      <c r="J352" s="2"/>
      <c r="K352" s="2"/>
      <c r="L352" s="2"/>
    </row>
    <row r="353" spans="1:12" s="43" customFormat="1" ht="13.5">
      <c r="A353" s="41">
        <v>6.7</v>
      </c>
      <c r="B353" s="42" t="s">
        <v>631</v>
      </c>
      <c r="C353" s="264"/>
      <c r="D353" s="264"/>
      <c r="E353" s="264"/>
      <c r="F353" s="264"/>
      <c r="G353" s="264"/>
      <c r="H353" s="264"/>
      <c r="I353" s="264"/>
      <c r="J353" s="264"/>
      <c r="K353" s="264"/>
      <c r="L353" s="264"/>
    </row>
    <row r="354" spans="1:12" s="3" customFormat="1" ht="29.25">
      <c r="A354" s="49" t="s">
        <v>212</v>
      </c>
      <c r="B354" s="74" t="s">
        <v>1090</v>
      </c>
      <c r="C354" s="60">
        <v>100</v>
      </c>
      <c r="D354" s="25" t="s">
        <v>43</v>
      </c>
      <c r="E354" s="24" t="s">
        <v>576</v>
      </c>
      <c r="F354" s="2"/>
      <c r="G354" s="2"/>
      <c r="H354" s="2"/>
      <c r="I354" s="2"/>
      <c r="J354" s="2"/>
      <c r="K354" s="2"/>
      <c r="L354" s="2"/>
    </row>
    <row r="355" spans="1:12" s="3" customFormat="1">
      <c r="A355" s="49" t="s">
        <v>213</v>
      </c>
      <c r="B355" s="74" t="s">
        <v>632</v>
      </c>
      <c r="C355" s="270"/>
      <c r="D355" s="270"/>
      <c r="E355" s="270"/>
      <c r="F355" s="270"/>
      <c r="G355" s="270"/>
      <c r="H355" s="270"/>
      <c r="I355" s="270"/>
      <c r="J355" s="270"/>
      <c r="K355" s="270"/>
      <c r="L355" s="270"/>
    </row>
    <row r="356" spans="1:12" s="3" customFormat="1">
      <c r="A356" s="49" t="s">
        <v>1091</v>
      </c>
      <c r="B356" s="50" t="s">
        <v>1092</v>
      </c>
      <c r="C356" s="228">
        <v>75</v>
      </c>
      <c r="D356" s="25" t="s">
        <v>43</v>
      </c>
      <c r="E356" s="24" t="s">
        <v>576</v>
      </c>
      <c r="F356" s="2"/>
      <c r="G356" s="2"/>
      <c r="H356" s="2"/>
      <c r="I356" s="2"/>
      <c r="J356" s="2"/>
      <c r="K356" s="2"/>
      <c r="L356" s="2"/>
    </row>
    <row r="357" spans="1:12" s="3" customFormat="1">
      <c r="A357" s="49" t="s">
        <v>1093</v>
      </c>
      <c r="B357" s="50" t="s">
        <v>1094</v>
      </c>
      <c r="C357" s="228">
        <v>75</v>
      </c>
      <c r="D357" s="25" t="s">
        <v>43</v>
      </c>
      <c r="E357" s="24" t="s">
        <v>576</v>
      </c>
      <c r="F357" s="2"/>
      <c r="G357" s="2"/>
      <c r="H357" s="2"/>
      <c r="I357" s="2"/>
      <c r="J357" s="2"/>
      <c r="K357" s="2"/>
      <c r="L357" s="2"/>
    </row>
    <row r="358" spans="1:12" s="3" customFormat="1">
      <c r="A358" s="49" t="s">
        <v>1095</v>
      </c>
      <c r="B358" s="50" t="s">
        <v>1096</v>
      </c>
      <c r="C358" s="228">
        <v>75</v>
      </c>
      <c r="D358" s="25" t="s">
        <v>43</v>
      </c>
      <c r="E358" s="24" t="s">
        <v>576</v>
      </c>
      <c r="F358" s="2"/>
      <c r="G358" s="2"/>
      <c r="H358" s="2"/>
      <c r="I358" s="2"/>
      <c r="J358" s="2"/>
      <c r="K358" s="2"/>
      <c r="L358" s="2"/>
    </row>
    <row r="359" spans="1:12" s="3" customFormat="1">
      <c r="A359" s="49" t="s">
        <v>1097</v>
      </c>
      <c r="B359" s="50" t="s">
        <v>1098</v>
      </c>
      <c r="C359" s="228">
        <v>75</v>
      </c>
      <c r="D359" s="25" t="s">
        <v>43</v>
      </c>
      <c r="E359" s="24" t="s">
        <v>576</v>
      </c>
      <c r="F359" s="2"/>
      <c r="G359" s="2"/>
      <c r="H359" s="2"/>
      <c r="I359" s="2"/>
      <c r="J359" s="2"/>
      <c r="K359" s="2"/>
      <c r="L359" s="2"/>
    </row>
    <row r="360" spans="1:12" s="3" customFormat="1">
      <c r="A360" s="49" t="s">
        <v>1099</v>
      </c>
      <c r="B360" s="50" t="s">
        <v>1100</v>
      </c>
      <c r="C360" s="228">
        <v>75</v>
      </c>
      <c r="D360" s="25" t="s">
        <v>43</v>
      </c>
      <c r="E360" s="24" t="s">
        <v>576</v>
      </c>
      <c r="F360" s="2"/>
      <c r="G360" s="2"/>
      <c r="H360" s="2"/>
      <c r="I360" s="2"/>
      <c r="J360" s="2"/>
      <c r="K360" s="2"/>
      <c r="L360" s="2"/>
    </row>
    <row r="361" spans="1:12" s="3" customFormat="1">
      <c r="A361" s="49" t="s">
        <v>636</v>
      </c>
      <c r="B361" s="74" t="s">
        <v>1101</v>
      </c>
      <c r="C361" s="270"/>
      <c r="D361" s="270"/>
      <c r="E361" s="270"/>
      <c r="F361" s="270"/>
      <c r="G361" s="270"/>
      <c r="H361" s="270"/>
      <c r="I361" s="270"/>
      <c r="J361" s="270"/>
      <c r="K361" s="270"/>
      <c r="L361" s="270"/>
    </row>
    <row r="362" spans="1:12" s="3" customFormat="1">
      <c r="A362" s="49" t="s">
        <v>1102</v>
      </c>
      <c r="B362" s="50" t="s">
        <v>1103</v>
      </c>
      <c r="C362" s="60">
        <v>100</v>
      </c>
      <c r="D362" s="25" t="s">
        <v>43</v>
      </c>
      <c r="E362" s="24" t="s">
        <v>576</v>
      </c>
      <c r="F362" s="2"/>
      <c r="G362" s="2"/>
      <c r="H362" s="2"/>
      <c r="I362" s="2"/>
      <c r="J362" s="2"/>
      <c r="K362" s="2"/>
      <c r="L362" s="2"/>
    </row>
    <row r="363" spans="1:12" s="3" customFormat="1">
      <c r="A363" s="49" t="s">
        <v>1104</v>
      </c>
      <c r="B363" s="50" t="s">
        <v>1105</v>
      </c>
      <c r="C363" s="60">
        <v>100</v>
      </c>
      <c r="D363" s="25" t="s">
        <v>43</v>
      </c>
      <c r="E363" s="24" t="s">
        <v>576</v>
      </c>
      <c r="F363" s="2"/>
      <c r="G363" s="2"/>
      <c r="H363" s="2"/>
      <c r="I363" s="2"/>
      <c r="J363" s="2"/>
      <c r="K363" s="2"/>
      <c r="L363" s="2"/>
    </row>
    <row r="364" spans="1:12" s="3" customFormat="1">
      <c r="A364" s="49" t="s">
        <v>637</v>
      </c>
      <c r="B364" s="74" t="s">
        <v>1106</v>
      </c>
      <c r="C364" s="270"/>
      <c r="D364" s="270"/>
      <c r="E364" s="270"/>
      <c r="F364" s="270"/>
      <c r="G364" s="270"/>
      <c r="H364" s="270"/>
      <c r="I364" s="270"/>
      <c r="J364" s="270"/>
      <c r="K364" s="270"/>
      <c r="L364" s="270"/>
    </row>
    <row r="365" spans="1:12" s="3" customFormat="1">
      <c r="A365" s="49" t="s">
        <v>1107</v>
      </c>
      <c r="B365" s="50" t="s">
        <v>1108</v>
      </c>
      <c r="C365" s="228">
        <v>50</v>
      </c>
      <c r="D365" s="25" t="s">
        <v>43</v>
      </c>
      <c r="E365" s="24" t="s">
        <v>576</v>
      </c>
      <c r="F365" s="2"/>
      <c r="G365" s="2"/>
      <c r="H365" s="2"/>
      <c r="I365" s="2"/>
      <c r="J365" s="2"/>
      <c r="K365" s="2"/>
      <c r="L365" s="2"/>
    </row>
    <row r="366" spans="1:12" s="3" customFormat="1">
      <c r="A366" s="49" t="s">
        <v>1109</v>
      </c>
      <c r="B366" s="50" t="s">
        <v>1110</v>
      </c>
      <c r="C366" s="228">
        <v>50</v>
      </c>
      <c r="D366" s="25" t="s">
        <v>43</v>
      </c>
      <c r="E366" s="24" t="s">
        <v>576</v>
      </c>
      <c r="F366" s="2"/>
      <c r="G366" s="2"/>
      <c r="H366" s="2"/>
      <c r="I366" s="2"/>
      <c r="J366" s="2"/>
      <c r="K366" s="2"/>
      <c r="L366" s="2"/>
    </row>
    <row r="367" spans="1:12" s="3" customFormat="1">
      <c r="A367" s="49" t="s">
        <v>1111</v>
      </c>
      <c r="B367" s="50" t="s">
        <v>1112</v>
      </c>
      <c r="C367" s="228">
        <v>50</v>
      </c>
      <c r="D367" s="25" t="s">
        <v>43</v>
      </c>
      <c r="E367" s="24" t="s">
        <v>576</v>
      </c>
      <c r="F367" s="2"/>
      <c r="G367" s="2"/>
      <c r="H367" s="2"/>
      <c r="I367" s="2"/>
      <c r="J367" s="2"/>
      <c r="K367" s="2"/>
      <c r="L367" s="2"/>
    </row>
    <row r="368" spans="1:12" s="3" customFormat="1">
      <c r="A368" s="49" t="s">
        <v>1113</v>
      </c>
      <c r="B368" s="50" t="s">
        <v>1114</v>
      </c>
      <c r="C368" s="228">
        <v>50</v>
      </c>
      <c r="D368" s="25" t="s">
        <v>43</v>
      </c>
      <c r="E368" s="24" t="s">
        <v>576</v>
      </c>
      <c r="F368" s="2"/>
      <c r="G368" s="2"/>
      <c r="H368" s="2"/>
      <c r="I368" s="2"/>
      <c r="J368" s="2"/>
      <c r="K368" s="2"/>
      <c r="L368" s="2"/>
    </row>
    <row r="369" spans="1:12" s="3" customFormat="1">
      <c r="A369" s="49" t="s">
        <v>1115</v>
      </c>
      <c r="B369" s="74" t="s">
        <v>1116</v>
      </c>
      <c r="C369" s="228">
        <v>100</v>
      </c>
      <c r="D369" s="25" t="s">
        <v>43</v>
      </c>
      <c r="E369" s="24" t="s">
        <v>576</v>
      </c>
      <c r="F369" s="2"/>
      <c r="G369" s="2"/>
      <c r="H369" s="2"/>
      <c r="I369" s="2"/>
      <c r="J369" s="2"/>
      <c r="K369" s="2"/>
      <c r="L369" s="2"/>
    </row>
    <row r="370" spans="1:12" s="43" customFormat="1" ht="13.5">
      <c r="A370" s="41" t="s">
        <v>638</v>
      </c>
      <c r="B370" s="42" t="s">
        <v>639</v>
      </c>
      <c r="C370" s="264"/>
      <c r="D370" s="264"/>
      <c r="E370" s="264"/>
      <c r="F370" s="264"/>
      <c r="G370" s="264"/>
      <c r="H370" s="264"/>
      <c r="I370" s="264"/>
      <c r="J370" s="264"/>
      <c r="K370" s="264"/>
      <c r="L370" s="264"/>
    </row>
    <row r="371" spans="1:12" s="3" customFormat="1">
      <c r="A371" s="49" t="s">
        <v>214</v>
      </c>
      <c r="B371" s="74" t="s">
        <v>1117</v>
      </c>
      <c r="C371" s="268"/>
      <c r="D371" s="269"/>
      <c r="E371" s="269"/>
      <c r="F371" s="269"/>
      <c r="G371" s="269"/>
      <c r="H371" s="269"/>
      <c r="I371" s="269"/>
      <c r="J371" s="269"/>
      <c r="K371" s="269"/>
      <c r="L371" s="269"/>
    </row>
    <row r="372" spans="1:12" s="3" customFormat="1">
      <c r="A372" s="49" t="s">
        <v>1118</v>
      </c>
      <c r="B372" s="50" t="s">
        <v>1119</v>
      </c>
      <c r="C372" s="228">
        <v>100</v>
      </c>
      <c r="D372" s="25" t="s">
        <v>43</v>
      </c>
      <c r="E372" s="24" t="s">
        <v>576</v>
      </c>
      <c r="F372" s="2"/>
      <c r="G372" s="2"/>
      <c r="H372" s="2"/>
      <c r="I372" s="2"/>
      <c r="J372" s="2"/>
      <c r="K372" s="2"/>
      <c r="L372" s="2"/>
    </row>
    <row r="373" spans="1:12" s="3" customFormat="1">
      <c r="A373" s="49" t="s">
        <v>1120</v>
      </c>
      <c r="B373" s="50" t="s">
        <v>1121</v>
      </c>
      <c r="C373" s="228">
        <v>100</v>
      </c>
      <c r="D373" s="25" t="s">
        <v>43</v>
      </c>
      <c r="E373" s="24" t="s">
        <v>576</v>
      </c>
      <c r="F373" s="2"/>
      <c r="G373" s="2"/>
      <c r="H373" s="2"/>
      <c r="I373" s="2"/>
      <c r="J373" s="2"/>
      <c r="K373" s="2"/>
      <c r="L373" s="2"/>
    </row>
    <row r="374" spans="1:12" s="3" customFormat="1">
      <c r="A374" s="49" t="s">
        <v>1122</v>
      </c>
      <c r="B374" s="50" t="s">
        <v>1123</v>
      </c>
      <c r="C374" s="228">
        <v>100</v>
      </c>
      <c r="D374" s="25" t="s">
        <v>43</v>
      </c>
      <c r="E374" s="24" t="s">
        <v>576</v>
      </c>
      <c r="F374" s="2"/>
      <c r="G374" s="2"/>
      <c r="H374" s="2"/>
      <c r="I374" s="2"/>
      <c r="J374" s="2"/>
      <c r="K374" s="2"/>
      <c r="L374" s="2"/>
    </row>
    <row r="375" spans="1:12" s="3" customFormat="1">
      <c r="A375" s="49" t="s">
        <v>1124</v>
      </c>
      <c r="B375" s="50" t="s">
        <v>1125</v>
      </c>
      <c r="C375" s="228">
        <v>100</v>
      </c>
      <c r="D375" s="25" t="s">
        <v>43</v>
      </c>
      <c r="E375" s="24" t="s">
        <v>576</v>
      </c>
      <c r="F375" s="2"/>
      <c r="G375" s="2"/>
      <c r="H375" s="2"/>
      <c r="I375" s="2"/>
      <c r="J375" s="2"/>
      <c r="K375" s="2"/>
      <c r="L375" s="2"/>
    </row>
    <row r="376" spans="1:12" s="3" customFormat="1">
      <c r="A376" s="49" t="s">
        <v>215</v>
      </c>
      <c r="B376" s="74" t="s">
        <v>1126</v>
      </c>
      <c r="C376" s="228">
        <v>100</v>
      </c>
      <c r="D376" s="25" t="s">
        <v>43</v>
      </c>
      <c r="E376" s="24" t="s">
        <v>576</v>
      </c>
      <c r="F376" s="2"/>
      <c r="G376" s="2"/>
      <c r="H376" s="2"/>
      <c r="I376" s="2"/>
      <c r="J376" s="2"/>
      <c r="K376" s="2"/>
      <c r="L376" s="2"/>
    </row>
    <row r="377" spans="1:12" s="43" customFormat="1" ht="13.5">
      <c r="A377" s="41">
        <v>6.9</v>
      </c>
      <c r="B377" s="42" t="s">
        <v>1127</v>
      </c>
      <c r="C377" s="264"/>
      <c r="D377" s="264"/>
      <c r="E377" s="264"/>
      <c r="F377" s="264"/>
      <c r="G377" s="264"/>
      <c r="H377" s="264"/>
      <c r="I377" s="264"/>
      <c r="J377" s="264"/>
      <c r="K377" s="264"/>
      <c r="L377" s="264"/>
    </row>
    <row r="378" spans="1:12" s="3" customFormat="1" ht="15">
      <c r="A378" s="49" t="s">
        <v>216</v>
      </c>
      <c r="B378" s="180" t="s">
        <v>1128</v>
      </c>
      <c r="C378" s="60">
        <v>100</v>
      </c>
      <c r="D378" s="25" t="s">
        <v>43</v>
      </c>
      <c r="E378" s="24" t="s">
        <v>576</v>
      </c>
      <c r="F378" s="2"/>
      <c r="G378" s="2"/>
      <c r="H378" s="2"/>
      <c r="I378" s="2"/>
      <c r="J378" s="2"/>
      <c r="K378" s="2"/>
      <c r="L378" s="2"/>
    </row>
    <row r="379" spans="1:12" s="3" customFormat="1" ht="15">
      <c r="A379" s="49" t="s">
        <v>217</v>
      </c>
      <c r="B379" s="180" t="s">
        <v>1129</v>
      </c>
      <c r="C379" s="270"/>
      <c r="D379" s="270"/>
      <c r="E379" s="270"/>
      <c r="F379" s="270"/>
      <c r="G379" s="270"/>
      <c r="H379" s="270"/>
      <c r="I379" s="270"/>
      <c r="J379" s="270"/>
      <c r="K379" s="270"/>
      <c r="L379" s="270"/>
    </row>
    <row r="380" spans="1:12" s="3" customFormat="1" ht="15">
      <c r="A380" s="49" t="s">
        <v>1130</v>
      </c>
      <c r="B380" s="50" t="s">
        <v>1131</v>
      </c>
      <c r="C380" s="60">
        <v>100</v>
      </c>
      <c r="D380" s="25" t="s">
        <v>43</v>
      </c>
      <c r="E380" s="24" t="s">
        <v>576</v>
      </c>
      <c r="F380" s="2"/>
      <c r="G380" s="2"/>
      <c r="H380" s="2"/>
      <c r="I380" s="2"/>
      <c r="J380" s="2"/>
      <c r="K380" s="2"/>
      <c r="L380" s="2"/>
    </row>
    <row r="381" spans="1:12" s="3" customFormat="1" ht="15">
      <c r="A381" s="49" t="s">
        <v>1132</v>
      </c>
      <c r="B381" s="50" t="s">
        <v>1133</v>
      </c>
      <c r="C381" s="60">
        <v>100</v>
      </c>
      <c r="D381" s="25" t="s">
        <v>43</v>
      </c>
      <c r="E381" s="24" t="s">
        <v>576</v>
      </c>
      <c r="F381" s="2"/>
      <c r="G381" s="2"/>
      <c r="H381" s="2"/>
      <c r="I381" s="2"/>
      <c r="J381" s="2"/>
      <c r="K381" s="2"/>
      <c r="L381" s="2"/>
    </row>
    <row r="382" spans="1:12" s="3" customFormat="1">
      <c r="A382" s="49" t="s">
        <v>1134</v>
      </c>
      <c r="B382" s="50" t="s">
        <v>1135</v>
      </c>
      <c r="C382" s="60">
        <v>100</v>
      </c>
      <c r="D382" s="25" t="s">
        <v>43</v>
      </c>
      <c r="E382" s="24" t="s">
        <v>576</v>
      </c>
      <c r="F382" s="2"/>
      <c r="G382" s="2"/>
      <c r="H382" s="2"/>
      <c r="I382" s="2"/>
      <c r="J382" s="2"/>
      <c r="K382" s="2"/>
      <c r="L382" s="2"/>
    </row>
    <row r="383" spans="1:12" s="3" customFormat="1" ht="15">
      <c r="A383" s="49" t="s">
        <v>218</v>
      </c>
      <c r="B383" s="180" t="s">
        <v>1136</v>
      </c>
      <c r="C383" s="270"/>
      <c r="D383" s="270"/>
      <c r="E383" s="270"/>
      <c r="F383" s="270"/>
      <c r="G383" s="270"/>
      <c r="H383" s="270"/>
      <c r="I383" s="270"/>
      <c r="J383" s="270"/>
      <c r="K383" s="270"/>
      <c r="L383" s="270"/>
    </row>
    <row r="384" spans="1:12" s="3" customFormat="1">
      <c r="A384" s="49" t="s">
        <v>1137</v>
      </c>
      <c r="B384" s="50" t="s">
        <v>1138</v>
      </c>
      <c r="C384" s="60">
        <v>100</v>
      </c>
      <c r="D384" s="25" t="s">
        <v>43</v>
      </c>
      <c r="E384" s="24" t="s">
        <v>576</v>
      </c>
      <c r="F384" s="2"/>
      <c r="G384" s="2"/>
      <c r="H384" s="2"/>
      <c r="I384" s="2"/>
      <c r="J384" s="2"/>
      <c r="K384" s="2"/>
      <c r="L384" s="2"/>
    </row>
    <row r="385" spans="1:12" s="3" customFormat="1">
      <c r="A385" s="49" t="s">
        <v>1139</v>
      </c>
      <c r="B385" s="50" t="s">
        <v>1140</v>
      </c>
      <c r="C385" s="60">
        <v>100</v>
      </c>
      <c r="D385" s="25" t="s">
        <v>43</v>
      </c>
      <c r="E385" s="24" t="s">
        <v>576</v>
      </c>
      <c r="F385" s="2"/>
      <c r="G385" s="2"/>
      <c r="H385" s="2"/>
      <c r="I385" s="2"/>
      <c r="J385" s="2"/>
      <c r="K385" s="2"/>
      <c r="L385" s="2"/>
    </row>
    <row r="386" spans="1:12" s="3" customFormat="1">
      <c r="A386" s="49" t="s">
        <v>1141</v>
      </c>
      <c r="B386" s="50" t="s">
        <v>1142</v>
      </c>
      <c r="C386" s="60">
        <v>100</v>
      </c>
      <c r="D386" s="25" t="s">
        <v>43</v>
      </c>
      <c r="E386" s="24" t="s">
        <v>576</v>
      </c>
      <c r="F386" s="2"/>
      <c r="G386" s="2"/>
      <c r="H386" s="2"/>
      <c r="I386" s="2"/>
      <c r="J386" s="2"/>
      <c r="K386" s="2"/>
      <c r="L386" s="2"/>
    </row>
    <row r="387" spans="1:12" s="3" customFormat="1">
      <c r="A387" s="49" t="s">
        <v>1143</v>
      </c>
      <c r="B387" s="50" t="s">
        <v>1144</v>
      </c>
      <c r="C387" s="60">
        <v>100</v>
      </c>
      <c r="D387" s="25" t="s">
        <v>43</v>
      </c>
      <c r="E387" s="24" t="s">
        <v>576</v>
      </c>
      <c r="F387" s="2"/>
      <c r="G387" s="2"/>
      <c r="H387" s="2"/>
      <c r="I387" s="2"/>
      <c r="J387" s="2"/>
      <c r="K387" s="2"/>
      <c r="L387" s="2"/>
    </row>
    <row r="388" spans="1:12" s="43" customFormat="1" ht="13.5">
      <c r="A388" s="41" t="s">
        <v>640</v>
      </c>
      <c r="B388" s="42" t="s">
        <v>1145</v>
      </c>
      <c r="C388" s="264"/>
      <c r="D388" s="264"/>
      <c r="E388" s="264"/>
      <c r="F388" s="264"/>
      <c r="G388" s="264"/>
      <c r="H388" s="264"/>
      <c r="I388" s="264"/>
      <c r="J388" s="264"/>
      <c r="K388" s="264"/>
      <c r="L388" s="264"/>
    </row>
    <row r="389" spans="1:12" s="3" customFormat="1" ht="15">
      <c r="A389" s="49" t="s">
        <v>219</v>
      </c>
      <c r="B389" s="180" t="s">
        <v>1146</v>
      </c>
      <c r="C389" s="60">
        <v>100</v>
      </c>
      <c r="D389" s="25" t="s">
        <v>43</v>
      </c>
      <c r="E389" s="24" t="s">
        <v>576</v>
      </c>
      <c r="F389" s="2"/>
      <c r="G389" s="2"/>
      <c r="H389" s="2"/>
      <c r="I389" s="2"/>
      <c r="J389" s="2"/>
      <c r="K389" s="2"/>
      <c r="L389" s="2"/>
    </row>
    <row r="390" spans="1:12" s="3" customFormat="1" ht="15">
      <c r="A390" s="49" t="s">
        <v>220</v>
      </c>
      <c r="B390" s="180" t="s">
        <v>1147</v>
      </c>
      <c r="C390" s="60">
        <v>100</v>
      </c>
      <c r="D390" s="25" t="s">
        <v>43</v>
      </c>
      <c r="E390" s="24" t="s">
        <v>576</v>
      </c>
      <c r="F390" s="2"/>
      <c r="G390" s="2"/>
      <c r="H390" s="2"/>
      <c r="I390" s="2"/>
      <c r="J390" s="2"/>
      <c r="K390" s="2"/>
      <c r="L390" s="2"/>
    </row>
    <row r="391" spans="1:12" s="43" customFormat="1" ht="13.5">
      <c r="A391" s="41">
        <v>6.11</v>
      </c>
      <c r="B391" s="42" t="s">
        <v>1148</v>
      </c>
      <c r="C391" s="264"/>
      <c r="D391" s="264"/>
      <c r="E391" s="264"/>
      <c r="F391" s="264"/>
      <c r="G391" s="264"/>
      <c r="H391" s="264"/>
      <c r="I391" s="264"/>
      <c r="J391" s="264"/>
      <c r="K391" s="264"/>
      <c r="L391" s="264"/>
    </row>
    <row r="392" spans="1:12" s="3" customFormat="1" ht="15">
      <c r="A392" s="49" t="s">
        <v>221</v>
      </c>
      <c r="B392" s="180" t="s">
        <v>1149</v>
      </c>
      <c r="C392" s="60">
        <v>100</v>
      </c>
      <c r="D392" s="25" t="s">
        <v>43</v>
      </c>
      <c r="E392" s="24" t="s">
        <v>576</v>
      </c>
      <c r="F392" s="2"/>
      <c r="G392" s="2"/>
      <c r="H392" s="2"/>
      <c r="I392" s="2"/>
      <c r="J392" s="2"/>
      <c r="K392" s="2"/>
      <c r="L392" s="2"/>
    </row>
    <row r="393" spans="1:12" s="3" customFormat="1" ht="15">
      <c r="A393" s="49" t="s">
        <v>222</v>
      </c>
      <c r="B393" s="180" t="s">
        <v>1150</v>
      </c>
      <c r="C393" s="270"/>
      <c r="D393" s="270"/>
      <c r="E393" s="270"/>
      <c r="F393" s="270"/>
      <c r="G393" s="270"/>
      <c r="H393" s="270"/>
      <c r="I393" s="270"/>
      <c r="J393" s="270"/>
      <c r="K393" s="270"/>
      <c r="L393" s="270"/>
    </row>
    <row r="394" spans="1:12" s="3" customFormat="1">
      <c r="A394" s="49" t="s">
        <v>1151</v>
      </c>
      <c r="B394" s="50" t="s">
        <v>1152</v>
      </c>
      <c r="C394" s="228">
        <v>50</v>
      </c>
      <c r="D394" s="25" t="s">
        <v>43</v>
      </c>
      <c r="E394" s="24" t="s">
        <v>576</v>
      </c>
      <c r="F394" s="2"/>
      <c r="G394" s="2"/>
      <c r="H394" s="2"/>
      <c r="I394" s="2"/>
      <c r="J394" s="2"/>
      <c r="K394" s="2"/>
      <c r="L394" s="2"/>
    </row>
    <row r="395" spans="1:12" s="3" customFormat="1">
      <c r="A395" s="49" t="s">
        <v>1153</v>
      </c>
      <c r="B395" s="50" t="s">
        <v>1154</v>
      </c>
      <c r="C395" s="228">
        <v>50</v>
      </c>
      <c r="D395" s="25" t="s">
        <v>43</v>
      </c>
      <c r="E395" s="24" t="s">
        <v>576</v>
      </c>
      <c r="F395" s="2"/>
      <c r="G395" s="2"/>
      <c r="H395" s="2"/>
      <c r="I395" s="2"/>
      <c r="J395" s="2"/>
      <c r="K395" s="2"/>
      <c r="L395" s="2"/>
    </row>
    <row r="396" spans="1:12" s="3" customFormat="1">
      <c r="A396" s="49" t="s">
        <v>1155</v>
      </c>
      <c r="B396" s="50" t="s">
        <v>1156</v>
      </c>
      <c r="C396" s="228">
        <v>50</v>
      </c>
      <c r="D396" s="25" t="s">
        <v>43</v>
      </c>
      <c r="E396" s="24" t="s">
        <v>576</v>
      </c>
      <c r="F396" s="2"/>
      <c r="G396" s="2"/>
      <c r="H396" s="2"/>
      <c r="I396" s="2"/>
      <c r="J396" s="2"/>
      <c r="K396" s="2"/>
      <c r="L396" s="2"/>
    </row>
    <row r="397" spans="1:12" s="3" customFormat="1">
      <c r="A397" s="49" t="s">
        <v>1157</v>
      </c>
      <c r="B397" s="50" t="s">
        <v>1158</v>
      </c>
      <c r="C397" s="228">
        <v>50</v>
      </c>
      <c r="D397" s="25" t="s">
        <v>43</v>
      </c>
      <c r="E397" s="24" t="s">
        <v>576</v>
      </c>
      <c r="F397" s="2"/>
      <c r="G397" s="2"/>
      <c r="H397" s="2"/>
      <c r="I397" s="2"/>
      <c r="J397" s="2"/>
      <c r="K397" s="2"/>
      <c r="L397" s="2"/>
    </row>
    <row r="398" spans="1:12" s="3" customFormat="1" ht="15">
      <c r="A398" s="49" t="s">
        <v>223</v>
      </c>
      <c r="B398" s="180" t="s">
        <v>1159</v>
      </c>
      <c r="C398" s="228">
        <v>100</v>
      </c>
      <c r="D398" s="25" t="s">
        <v>43</v>
      </c>
      <c r="E398" s="24" t="s">
        <v>576</v>
      </c>
      <c r="F398" s="2"/>
      <c r="G398" s="2"/>
      <c r="H398" s="2"/>
      <c r="I398" s="2"/>
      <c r="J398" s="2"/>
      <c r="K398" s="2"/>
      <c r="L398" s="2"/>
    </row>
    <row r="399" spans="1:12" s="43" customFormat="1" ht="13.5">
      <c r="A399" s="41">
        <v>6.12</v>
      </c>
      <c r="B399" s="42" t="s">
        <v>1160</v>
      </c>
      <c r="C399" s="264"/>
      <c r="D399" s="264"/>
      <c r="E399" s="264"/>
      <c r="F399" s="264"/>
      <c r="G399" s="264"/>
      <c r="H399" s="264"/>
      <c r="I399" s="264"/>
      <c r="J399" s="264"/>
      <c r="K399" s="264"/>
      <c r="L399" s="264"/>
    </row>
    <row r="400" spans="1:12" s="3" customFormat="1" ht="15">
      <c r="A400" s="49" t="s">
        <v>1161</v>
      </c>
      <c r="B400" s="180" t="s">
        <v>1162</v>
      </c>
      <c r="C400" s="270"/>
      <c r="D400" s="270"/>
      <c r="E400" s="270"/>
      <c r="F400" s="270"/>
      <c r="G400" s="270"/>
      <c r="H400" s="270"/>
      <c r="I400" s="270"/>
      <c r="J400" s="270"/>
      <c r="K400" s="270"/>
      <c r="L400" s="270"/>
    </row>
    <row r="401" spans="1:12" s="3" customFormat="1">
      <c r="A401" s="49" t="s">
        <v>1163</v>
      </c>
      <c r="B401" s="50" t="s">
        <v>1164</v>
      </c>
      <c r="C401" s="228">
        <v>50</v>
      </c>
      <c r="D401" s="25" t="s">
        <v>43</v>
      </c>
      <c r="E401" s="24" t="s">
        <v>576</v>
      </c>
      <c r="F401" s="2"/>
      <c r="G401" s="2"/>
      <c r="H401" s="2"/>
      <c r="I401" s="2"/>
      <c r="J401" s="2"/>
      <c r="K401" s="2"/>
      <c r="L401" s="2"/>
    </row>
    <row r="402" spans="1:12" s="3" customFormat="1">
      <c r="A402" s="49" t="s">
        <v>1165</v>
      </c>
      <c r="B402" s="50" t="s">
        <v>1166</v>
      </c>
      <c r="C402" s="228">
        <v>50</v>
      </c>
      <c r="D402" s="25" t="s">
        <v>43</v>
      </c>
      <c r="E402" s="24" t="s">
        <v>576</v>
      </c>
      <c r="F402" s="2"/>
      <c r="G402" s="2"/>
      <c r="H402" s="2"/>
      <c r="I402" s="2"/>
      <c r="J402" s="2"/>
      <c r="K402" s="2"/>
      <c r="L402" s="2"/>
    </row>
    <row r="403" spans="1:12" s="3" customFormat="1">
      <c r="A403" s="49" t="s">
        <v>1167</v>
      </c>
      <c r="B403" s="50" t="s">
        <v>1168</v>
      </c>
      <c r="C403" s="228">
        <v>50</v>
      </c>
      <c r="D403" s="25" t="s">
        <v>43</v>
      </c>
      <c r="E403" s="24" t="s">
        <v>576</v>
      </c>
      <c r="F403" s="2"/>
      <c r="G403" s="2"/>
      <c r="H403" s="2"/>
      <c r="I403" s="2"/>
      <c r="J403" s="2"/>
      <c r="K403" s="2"/>
      <c r="L403" s="2"/>
    </row>
    <row r="404" spans="1:12" s="3" customFormat="1">
      <c r="A404" s="49" t="s">
        <v>1169</v>
      </c>
      <c r="B404" s="50" t="s">
        <v>1170</v>
      </c>
      <c r="C404" s="228">
        <v>50</v>
      </c>
      <c r="D404" s="25" t="s">
        <v>43</v>
      </c>
      <c r="E404" s="24" t="s">
        <v>576</v>
      </c>
      <c r="F404" s="2"/>
      <c r="G404" s="2"/>
      <c r="H404" s="2"/>
      <c r="I404" s="2"/>
      <c r="J404" s="2"/>
      <c r="K404" s="2"/>
      <c r="L404" s="2"/>
    </row>
    <row r="405" spans="1:12" s="3" customFormat="1">
      <c r="A405" s="49" t="s">
        <v>1171</v>
      </c>
      <c r="B405" s="50" t="s">
        <v>1172</v>
      </c>
      <c r="C405" s="228">
        <v>50</v>
      </c>
      <c r="D405" s="25" t="s">
        <v>43</v>
      </c>
      <c r="E405" s="24" t="s">
        <v>576</v>
      </c>
      <c r="F405" s="2"/>
      <c r="G405" s="2"/>
      <c r="H405" s="2"/>
      <c r="I405" s="2"/>
      <c r="J405" s="2"/>
      <c r="K405" s="2"/>
      <c r="L405" s="2"/>
    </row>
    <row r="406" spans="1:12" s="43" customFormat="1" ht="18">
      <c r="A406" s="41">
        <v>6.13</v>
      </c>
      <c r="B406" s="42" t="s">
        <v>1173</v>
      </c>
      <c r="C406" s="264"/>
      <c r="D406" s="264"/>
      <c r="E406" s="264"/>
      <c r="F406" s="264"/>
      <c r="G406" s="264"/>
      <c r="H406" s="264"/>
      <c r="I406" s="264"/>
      <c r="J406" s="264"/>
      <c r="K406" s="264"/>
      <c r="L406" s="264"/>
    </row>
    <row r="407" spans="1:12" s="3" customFormat="1" ht="15">
      <c r="A407" s="49" t="s">
        <v>1174</v>
      </c>
      <c r="B407" s="180" t="s">
        <v>1175</v>
      </c>
      <c r="C407" s="228">
        <v>100</v>
      </c>
      <c r="D407" s="25" t="s">
        <v>43</v>
      </c>
      <c r="E407" s="24" t="s">
        <v>576</v>
      </c>
      <c r="F407" s="2"/>
      <c r="G407" s="2"/>
      <c r="H407" s="2"/>
      <c r="I407" s="2"/>
      <c r="J407" s="2"/>
      <c r="K407" s="2"/>
      <c r="L407" s="2"/>
    </row>
    <row r="408" spans="1:12" s="3" customFormat="1" ht="15">
      <c r="A408" s="49" t="s">
        <v>1176</v>
      </c>
      <c r="B408" s="180" t="s">
        <v>1177</v>
      </c>
      <c r="C408" s="228">
        <v>100</v>
      </c>
      <c r="D408" s="25" t="s">
        <v>43</v>
      </c>
      <c r="E408" s="24" t="s">
        <v>576</v>
      </c>
      <c r="F408" s="2"/>
      <c r="G408" s="2"/>
      <c r="H408" s="2"/>
      <c r="I408" s="2"/>
      <c r="J408" s="2"/>
      <c r="K408" s="2"/>
      <c r="L408" s="2"/>
    </row>
    <row r="409" spans="1:12" s="3" customFormat="1" ht="15">
      <c r="A409" s="49" t="s">
        <v>1178</v>
      </c>
      <c r="B409" s="180" t="s">
        <v>1179</v>
      </c>
      <c r="C409" s="228">
        <v>100</v>
      </c>
      <c r="D409" s="25" t="s">
        <v>43</v>
      </c>
      <c r="E409" s="24" t="s">
        <v>576</v>
      </c>
      <c r="F409" s="2"/>
      <c r="G409" s="2"/>
      <c r="H409" s="2"/>
      <c r="I409" s="2"/>
      <c r="J409" s="2"/>
      <c r="K409" s="2"/>
      <c r="L409" s="2"/>
    </row>
    <row r="410" spans="1:12" s="3" customFormat="1" ht="15">
      <c r="A410" s="49" t="s">
        <v>1180</v>
      </c>
      <c r="B410" s="180" t="s">
        <v>1181</v>
      </c>
      <c r="C410" s="228">
        <v>100</v>
      </c>
      <c r="D410" s="25" t="s">
        <v>43</v>
      </c>
      <c r="E410" s="24" t="s">
        <v>576</v>
      </c>
      <c r="F410" s="2"/>
      <c r="G410" s="2"/>
      <c r="H410" s="2"/>
      <c r="I410" s="2"/>
      <c r="J410" s="2"/>
      <c r="K410" s="2"/>
      <c r="L410" s="2"/>
    </row>
    <row r="411" spans="1:12" s="38" customFormat="1" ht="15">
      <c r="A411" s="21">
        <v>7</v>
      </c>
      <c r="B411" s="40" t="s">
        <v>224</v>
      </c>
      <c r="C411" s="255"/>
      <c r="D411" s="256"/>
      <c r="E411" s="256"/>
      <c r="F411" s="256"/>
      <c r="G411" s="256"/>
      <c r="H411" s="256"/>
      <c r="I411" s="256"/>
      <c r="J411" s="256"/>
      <c r="K411" s="256"/>
      <c r="L411" s="257"/>
    </row>
    <row r="412" spans="1:12" ht="38.25">
      <c r="A412" s="49" t="s">
        <v>2121</v>
      </c>
      <c r="B412" s="74" t="s">
        <v>2111</v>
      </c>
      <c r="C412" s="229">
        <v>100</v>
      </c>
      <c r="D412" s="60" t="s">
        <v>53</v>
      </c>
      <c r="E412" s="24" t="s">
        <v>2112</v>
      </c>
      <c r="F412" s="59"/>
      <c r="G412" s="59"/>
      <c r="H412" s="59"/>
      <c r="I412" s="59"/>
      <c r="J412" s="59"/>
      <c r="K412" s="59"/>
      <c r="L412" s="59"/>
    </row>
    <row r="413" spans="1:12" ht="51">
      <c r="A413" s="49" t="s">
        <v>2122</v>
      </c>
      <c r="B413" s="74" t="s">
        <v>2113</v>
      </c>
      <c r="C413" s="229">
        <v>100</v>
      </c>
      <c r="D413" s="60" t="s">
        <v>53</v>
      </c>
      <c r="E413" s="24" t="s">
        <v>2112</v>
      </c>
      <c r="F413" s="59"/>
      <c r="G413" s="59"/>
      <c r="H413" s="59"/>
      <c r="I413" s="59"/>
      <c r="J413" s="59"/>
      <c r="K413" s="59"/>
      <c r="L413" s="59"/>
    </row>
    <row r="414" spans="1:12" ht="38.25">
      <c r="A414" s="49" t="s">
        <v>2123</v>
      </c>
      <c r="B414" s="74" t="s">
        <v>2114</v>
      </c>
      <c r="C414" s="229">
        <v>100</v>
      </c>
      <c r="D414" s="60" t="s">
        <v>43</v>
      </c>
      <c r="E414" s="24" t="s">
        <v>2112</v>
      </c>
      <c r="F414" s="59"/>
      <c r="G414" s="59"/>
      <c r="H414" s="59"/>
      <c r="I414" s="59"/>
      <c r="J414" s="59"/>
      <c r="K414" s="59"/>
      <c r="L414" s="59"/>
    </row>
    <row r="415" spans="1:12">
      <c r="A415" s="49" t="s">
        <v>2124</v>
      </c>
      <c r="B415" s="74" t="s">
        <v>2115</v>
      </c>
      <c r="C415" s="229">
        <v>100</v>
      </c>
      <c r="D415" s="60" t="s">
        <v>43</v>
      </c>
      <c r="E415" s="24" t="s">
        <v>2112</v>
      </c>
      <c r="F415" s="59"/>
      <c r="G415" s="59"/>
      <c r="H415" s="59"/>
      <c r="I415" s="59"/>
      <c r="J415" s="59"/>
      <c r="K415" s="59"/>
      <c r="L415" s="59"/>
    </row>
    <row r="416" spans="1:12" ht="38.25">
      <c r="A416" s="49" t="s">
        <v>2125</v>
      </c>
      <c r="B416" s="74" t="s">
        <v>2116</v>
      </c>
      <c r="C416" s="229">
        <v>100</v>
      </c>
      <c r="D416" s="60" t="s">
        <v>43</v>
      </c>
      <c r="E416" s="24" t="s">
        <v>2112</v>
      </c>
      <c r="F416" s="59"/>
      <c r="G416" s="59"/>
      <c r="H416" s="59"/>
      <c r="I416" s="59"/>
      <c r="J416" s="59"/>
      <c r="K416" s="59"/>
      <c r="L416" s="59"/>
    </row>
    <row r="417" spans="1:12">
      <c r="A417" s="49" t="s">
        <v>2126</v>
      </c>
      <c r="B417" s="74" t="s">
        <v>2117</v>
      </c>
      <c r="C417" s="229">
        <v>50</v>
      </c>
      <c r="D417" s="60" t="s">
        <v>43</v>
      </c>
      <c r="E417" s="24" t="s">
        <v>2112</v>
      </c>
      <c r="F417" s="59"/>
      <c r="G417" s="59"/>
      <c r="H417" s="59"/>
      <c r="I417" s="59"/>
      <c r="J417" s="59"/>
      <c r="K417" s="59"/>
      <c r="L417" s="59"/>
    </row>
    <row r="418" spans="1:12" ht="51">
      <c r="A418" s="49" t="s">
        <v>2127</v>
      </c>
      <c r="B418" s="74" t="s">
        <v>2118</v>
      </c>
      <c r="C418" s="229">
        <v>75</v>
      </c>
      <c r="D418" s="60" t="s">
        <v>43</v>
      </c>
      <c r="E418" s="24" t="s">
        <v>2112</v>
      </c>
      <c r="F418" s="59"/>
      <c r="G418" s="59"/>
      <c r="H418" s="59"/>
      <c r="I418" s="59"/>
      <c r="J418" s="59"/>
      <c r="K418" s="59"/>
      <c r="L418" s="59"/>
    </row>
    <row r="419" spans="1:12" ht="51">
      <c r="A419" s="49" t="s">
        <v>2128</v>
      </c>
      <c r="B419" s="74" t="s">
        <v>2119</v>
      </c>
      <c r="C419" s="229">
        <v>100</v>
      </c>
      <c r="D419" s="60" t="s">
        <v>43</v>
      </c>
      <c r="E419" s="24" t="s">
        <v>2112</v>
      </c>
      <c r="F419" s="59"/>
      <c r="G419" s="59"/>
      <c r="H419" s="59"/>
      <c r="I419" s="59"/>
      <c r="J419" s="59"/>
      <c r="K419" s="59"/>
      <c r="L419" s="59"/>
    </row>
    <row r="420" spans="1:12" ht="25.5">
      <c r="A420" s="49" t="s">
        <v>2129</v>
      </c>
      <c r="B420" s="74" t="s">
        <v>2120</v>
      </c>
      <c r="C420" s="229">
        <v>100</v>
      </c>
      <c r="D420" s="60" t="s">
        <v>43</v>
      </c>
      <c r="E420" s="24" t="s">
        <v>2112</v>
      </c>
      <c r="F420" s="59"/>
      <c r="G420" s="59"/>
      <c r="H420" s="59"/>
      <c r="I420" s="59"/>
      <c r="J420" s="59"/>
      <c r="K420" s="59"/>
      <c r="L420" s="59"/>
    </row>
    <row r="421" spans="1:12">
      <c r="A421" s="49" t="s">
        <v>2130</v>
      </c>
      <c r="B421" s="74" t="s">
        <v>225</v>
      </c>
      <c r="C421" s="229">
        <v>50</v>
      </c>
      <c r="D421" s="60" t="s">
        <v>43</v>
      </c>
      <c r="E421" s="24" t="s">
        <v>2112</v>
      </c>
      <c r="F421" s="59"/>
      <c r="G421" s="59"/>
      <c r="H421" s="59"/>
      <c r="I421" s="59"/>
      <c r="J421" s="59"/>
      <c r="K421" s="59"/>
      <c r="L421" s="59"/>
    </row>
    <row r="422" spans="1:12" ht="25.5">
      <c r="A422" s="49" t="s">
        <v>2131</v>
      </c>
      <c r="B422" s="74" t="s">
        <v>226</v>
      </c>
      <c r="C422" s="229">
        <v>50</v>
      </c>
      <c r="D422" s="60" t="s">
        <v>43</v>
      </c>
      <c r="E422" s="24" t="s">
        <v>2112</v>
      </c>
      <c r="F422" s="59"/>
      <c r="G422" s="59"/>
      <c r="H422" s="59"/>
      <c r="I422" s="59"/>
      <c r="J422" s="59"/>
      <c r="K422" s="59"/>
      <c r="L422" s="59"/>
    </row>
    <row r="423" spans="1:12" s="38" customFormat="1" ht="15">
      <c r="A423" s="21">
        <v>8</v>
      </c>
      <c r="B423" s="40" t="s">
        <v>231</v>
      </c>
      <c r="C423" s="255"/>
      <c r="D423" s="256"/>
      <c r="E423" s="256"/>
      <c r="F423" s="256"/>
      <c r="G423" s="256"/>
      <c r="H423" s="256"/>
      <c r="I423" s="256"/>
      <c r="J423" s="256"/>
      <c r="K423" s="256"/>
      <c r="L423" s="257"/>
    </row>
    <row r="424" spans="1:12" s="43" customFormat="1" ht="13.5">
      <c r="A424" s="53">
        <v>8.1</v>
      </c>
      <c r="B424" s="42" t="s">
        <v>232</v>
      </c>
      <c r="C424" s="271"/>
      <c r="D424" s="272"/>
      <c r="E424" s="272"/>
      <c r="F424" s="272"/>
      <c r="G424" s="272"/>
      <c r="H424" s="272"/>
      <c r="I424" s="272"/>
      <c r="J424" s="272"/>
      <c r="K424" s="272"/>
      <c r="L424" s="272"/>
    </row>
    <row r="425" spans="1:12" ht="38.25">
      <c r="A425" s="29" t="s">
        <v>227</v>
      </c>
      <c r="B425" s="45" t="s">
        <v>234</v>
      </c>
      <c r="C425" s="26">
        <v>100</v>
      </c>
      <c r="D425" s="25" t="s">
        <v>43</v>
      </c>
      <c r="E425" s="24" t="s">
        <v>577</v>
      </c>
      <c r="F425" s="59"/>
      <c r="G425" s="59"/>
      <c r="H425" s="59"/>
      <c r="I425" s="59"/>
      <c r="J425" s="59"/>
      <c r="K425" s="59"/>
      <c r="L425" s="59"/>
    </row>
    <row r="426" spans="1:12" ht="25.5">
      <c r="A426" s="29" t="s">
        <v>228</v>
      </c>
      <c r="B426" s="45" t="s">
        <v>236</v>
      </c>
      <c r="C426" s="26">
        <v>100</v>
      </c>
      <c r="D426" s="25" t="s">
        <v>43</v>
      </c>
      <c r="E426" s="24" t="s">
        <v>577</v>
      </c>
      <c r="F426" s="59"/>
      <c r="G426" s="59"/>
      <c r="H426" s="59"/>
      <c r="I426" s="59"/>
      <c r="J426" s="59"/>
      <c r="K426" s="59"/>
      <c r="L426" s="59"/>
    </row>
    <row r="427" spans="1:12" s="43" customFormat="1" ht="13.5">
      <c r="A427" s="53">
        <v>8.1999999999999993</v>
      </c>
      <c r="B427" s="42" t="s">
        <v>237</v>
      </c>
      <c r="C427" s="271"/>
      <c r="D427" s="272"/>
      <c r="E427" s="272"/>
      <c r="F427" s="272"/>
      <c r="G427" s="272"/>
      <c r="H427" s="272"/>
      <c r="I427" s="272"/>
      <c r="J427" s="272"/>
      <c r="K427" s="272"/>
      <c r="L427" s="272"/>
    </row>
    <row r="428" spans="1:12" ht="25.5">
      <c r="A428" s="29" t="s">
        <v>229</v>
      </c>
      <c r="B428" s="45" t="s">
        <v>239</v>
      </c>
      <c r="C428" s="26">
        <v>100</v>
      </c>
      <c r="D428" s="25" t="s">
        <v>53</v>
      </c>
      <c r="E428" s="24" t="s">
        <v>577</v>
      </c>
      <c r="F428" s="59"/>
      <c r="G428" s="59"/>
      <c r="H428" s="59"/>
      <c r="I428" s="59"/>
      <c r="J428" s="59"/>
      <c r="K428" s="59"/>
      <c r="L428" s="59"/>
    </row>
    <row r="429" spans="1:12" ht="25.5">
      <c r="A429" s="29" t="s">
        <v>230</v>
      </c>
      <c r="B429" s="45" t="s">
        <v>241</v>
      </c>
      <c r="C429" s="26">
        <v>50</v>
      </c>
      <c r="D429" s="25" t="s">
        <v>43</v>
      </c>
      <c r="E429" s="24" t="s">
        <v>577</v>
      </c>
      <c r="F429" s="59"/>
      <c r="G429" s="59"/>
      <c r="H429" s="59"/>
      <c r="I429" s="59"/>
      <c r="J429" s="59"/>
      <c r="K429" s="59"/>
      <c r="L429" s="59"/>
    </row>
    <row r="430" spans="1:12" s="43" customFormat="1" ht="13.5">
      <c r="A430" s="53">
        <v>8.3000000000000007</v>
      </c>
      <c r="B430" s="42" t="s">
        <v>242</v>
      </c>
      <c r="C430" s="271"/>
      <c r="D430" s="272"/>
      <c r="E430" s="272"/>
      <c r="F430" s="272"/>
      <c r="G430" s="272"/>
      <c r="H430" s="272"/>
      <c r="I430" s="272"/>
      <c r="J430" s="272"/>
      <c r="K430" s="272"/>
      <c r="L430" s="272"/>
    </row>
    <row r="431" spans="1:12" ht="25.5">
      <c r="A431" s="29" t="s">
        <v>1376</v>
      </c>
      <c r="B431" s="45" t="s">
        <v>244</v>
      </c>
      <c r="C431" s="26">
        <v>100</v>
      </c>
      <c r="D431" s="25" t="s">
        <v>53</v>
      </c>
      <c r="E431" s="24" t="s">
        <v>577</v>
      </c>
      <c r="F431" s="59"/>
      <c r="G431" s="59"/>
      <c r="H431" s="59"/>
      <c r="I431" s="59"/>
      <c r="J431" s="59"/>
      <c r="K431" s="59"/>
      <c r="L431" s="59"/>
    </row>
    <row r="432" spans="1:12" ht="25.5">
      <c r="A432" s="29" t="s">
        <v>1377</v>
      </c>
      <c r="B432" s="45" t="s">
        <v>246</v>
      </c>
      <c r="C432" s="26">
        <v>100</v>
      </c>
      <c r="D432" s="25" t="s">
        <v>43</v>
      </c>
      <c r="E432" s="24" t="s">
        <v>577</v>
      </c>
      <c r="F432" s="59"/>
      <c r="G432" s="59"/>
      <c r="H432" s="59"/>
      <c r="I432" s="59"/>
      <c r="J432" s="59"/>
      <c r="K432" s="59"/>
      <c r="L432" s="59"/>
    </row>
    <row r="433" spans="1:12" ht="25.5">
      <c r="A433" s="29" t="s">
        <v>1378</v>
      </c>
      <c r="B433" s="45" t="s">
        <v>247</v>
      </c>
      <c r="C433" s="26">
        <v>50</v>
      </c>
      <c r="D433" s="25" t="s">
        <v>43</v>
      </c>
      <c r="E433" s="24" t="s">
        <v>577</v>
      </c>
      <c r="F433" s="59"/>
      <c r="G433" s="59"/>
      <c r="H433" s="59"/>
      <c r="I433" s="59"/>
      <c r="J433" s="59"/>
      <c r="K433" s="59"/>
      <c r="L433" s="59"/>
    </row>
    <row r="434" spans="1:12" s="43" customFormat="1" ht="13.5">
      <c r="A434" s="53">
        <v>8.4</v>
      </c>
      <c r="B434" s="42" t="s">
        <v>248</v>
      </c>
      <c r="C434" s="271"/>
      <c r="D434" s="272"/>
      <c r="E434" s="272"/>
      <c r="F434" s="272"/>
      <c r="G434" s="272"/>
      <c r="H434" s="272"/>
      <c r="I434" s="272"/>
      <c r="J434" s="272"/>
      <c r="K434" s="272"/>
      <c r="L434" s="272"/>
    </row>
    <row r="435" spans="1:12" ht="25.5">
      <c r="A435" s="29" t="s">
        <v>1379</v>
      </c>
      <c r="B435" s="45" t="s">
        <v>250</v>
      </c>
      <c r="C435" s="26">
        <v>100</v>
      </c>
      <c r="D435" s="25" t="s">
        <v>53</v>
      </c>
      <c r="E435" s="24" t="s">
        <v>577</v>
      </c>
      <c r="F435" s="59"/>
      <c r="G435" s="59"/>
      <c r="H435" s="59"/>
      <c r="I435" s="59"/>
      <c r="J435" s="59"/>
      <c r="K435" s="59"/>
      <c r="L435" s="59"/>
    </row>
    <row r="436" spans="1:12" s="43" customFormat="1" ht="13.5">
      <c r="A436" s="53">
        <v>8.5</v>
      </c>
      <c r="B436" s="42" t="s">
        <v>251</v>
      </c>
      <c r="C436" s="271"/>
      <c r="D436" s="272"/>
      <c r="E436" s="272"/>
      <c r="F436" s="272"/>
      <c r="G436" s="272"/>
      <c r="H436" s="272"/>
      <c r="I436" s="272"/>
      <c r="J436" s="272"/>
      <c r="K436" s="272"/>
      <c r="L436" s="272"/>
    </row>
    <row r="437" spans="1:12" ht="25.5">
      <c r="A437" s="29" t="s">
        <v>1380</v>
      </c>
      <c r="B437" s="45" t="s">
        <v>253</v>
      </c>
      <c r="C437" s="26">
        <v>100</v>
      </c>
      <c r="D437" s="25" t="s">
        <v>53</v>
      </c>
      <c r="E437" s="24" t="s">
        <v>577</v>
      </c>
      <c r="F437" s="59"/>
      <c r="G437" s="59"/>
      <c r="H437" s="59"/>
      <c r="I437" s="59"/>
      <c r="J437" s="59"/>
      <c r="K437" s="59"/>
      <c r="L437" s="59"/>
    </row>
    <row r="438" spans="1:12">
      <c r="A438" s="29" t="s">
        <v>1381</v>
      </c>
      <c r="B438" s="45" t="s">
        <v>255</v>
      </c>
      <c r="C438" s="26">
        <v>100</v>
      </c>
      <c r="D438" s="25" t="s">
        <v>53</v>
      </c>
      <c r="E438" s="24" t="s">
        <v>577</v>
      </c>
      <c r="F438" s="59"/>
      <c r="G438" s="59"/>
      <c r="H438" s="59"/>
      <c r="I438" s="59"/>
      <c r="J438" s="59"/>
      <c r="K438" s="59"/>
      <c r="L438" s="59"/>
    </row>
    <row r="439" spans="1:12" ht="51">
      <c r="A439" s="29" t="s">
        <v>1382</v>
      </c>
      <c r="B439" s="45" t="s">
        <v>257</v>
      </c>
      <c r="C439" s="26">
        <v>100</v>
      </c>
      <c r="D439" s="25" t="s">
        <v>43</v>
      </c>
      <c r="E439" s="24" t="s">
        <v>577</v>
      </c>
      <c r="F439" s="59"/>
      <c r="G439" s="59"/>
      <c r="H439" s="59"/>
      <c r="I439" s="59"/>
      <c r="J439" s="59"/>
      <c r="K439" s="59"/>
      <c r="L439" s="59"/>
    </row>
    <row r="440" spans="1:12" ht="25.5">
      <c r="A440" s="29" t="s">
        <v>1383</v>
      </c>
      <c r="B440" s="45" t="s">
        <v>259</v>
      </c>
      <c r="C440" s="26">
        <v>100</v>
      </c>
      <c r="D440" s="25" t="s">
        <v>43</v>
      </c>
      <c r="E440" s="24" t="s">
        <v>577</v>
      </c>
      <c r="F440" s="59"/>
      <c r="G440" s="59"/>
      <c r="H440" s="59"/>
      <c r="I440" s="59"/>
      <c r="J440" s="59"/>
      <c r="K440" s="59"/>
      <c r="L440" s="59"/>
    </row>
    <row r="441" spans="1:12">
      <c r="A441" s="29" t="s">
        <v>1384</v>
      </c>
      <c r="B441" s="45" t="s">
        <v>261</v>
      </c>
      <c r="C441" s="26">
        <v>100</v>
      </c>
      <c r="D441" s="25" t="s">
        <v>43</v>
      </c>
      <c r="E441" s="24" t="s">
        <v>577</v>
      </c>
      <c r="F441" s="59"/>
      <c r="G441" s="59"/>
      <c r="H441" s="59"/>
      <c r="I441" s="59"/>
      <c r="J441" s="59"/>
      <c r="K441" s="59"/>
      <c r="L441" s="59"/>
    </row>
    <row r="442" spans="1:12">
      <c r="A442" s="29" t="s">
        <v>1385</v>
      </c>
      <c r="B442" s="45" t="s">
        <v>263</v>
      </c>
      <c r="C442" s="26">
        <v>100</v>
      </c>
      <c r="D442" s="25" t="s">
        <v>43</v>
      </c>
      <c r="E442" s="24" t="s">
        <v>577</v>
      </c>
      <c r="F442" s="59"/>
      <c r="G442" s="59"/>
      <c r="H442" s="59"/>
      <c r="I442" s="59"/>
      <c r="J442" s="59"/>
      <c r="K442" s="59"/>
      <c r="L442" s="59"/>
    </row>
    <row r="443" spans="1:12" ht="25.5">
      <c r="A443" s="29" t="s">
        <v>1386</v>
      </c>
      <c r="B443" s="45" t="s">
        <v>265</v>
      </c>
      <c r="C443" s="26">
        <v>100</v>
      </c>
      <c r="D443" s="25" t="s">
        <v>43</v>
      </c>
      <c r="E443" s="24" t="s">
        <v>577</v>
      </c>
      <c r="F443" s="59"/>
      <c r="G443" s="59"/>
      <c r="H443" s="59"/>
      <c r="I443" s="59"/>
      <c r="J443" s="59"/>
      <c r="K443" s="59"/>
      <c r="L443" s="59"/>
    </row>
    <row r="444" spans="1:12" s="43" customFormat="1" ht="13.5">
      <c r="A444" s="53">
        <v>8.6</v>
      </c>
      <c r="B444" s="42" t="s">
        <v>266</v>
      </c>
      <c r="C444" s="271"/>
      <c r="D444" s="272"/>
      <c r="E444" s="272"/>
      <c r="F444" s="272"/>
      <c r="G444" s="272"/>
      <c r="H444" s="272"/>
      <c r="I444" s="272"/>
      <c r="J444" s="272"/>
      <c r="K444" s="272"/>
      <c r="L444" s="272"/>
    </row>
    <row r="445" spans="1:12" ht="38.25">
      <c r="A445" s="29" t="s">
        <v>1387</v>
      </c>
      <c r="B445" s="45" t="s">
        <v>268</v>
      </c>
      <c r="C445" s="26">
        <v>100</v>
      </c>
      <c r="D445" s="25" t="s">
        <v>43</v>
      </c>
      <c r="E445" s="24" t="s">
        <v>577</v>
      </c>
      <c r="F445" s="59"/>
      <c r="G445" s="59"/>
      <c r="H445" s="59"/>
      <c r="I445" s="59"/>
      <c r="J445" s="59"/>
      <c r="K445" s="59"/>
      <c r="L445" s="59"/>
    </row>
    <row r="446" spans="1:12">
      <c r="A446" s="29" t="s">
        <v>1388</v>
      </c>
      <c r="B446" s="45" t="s">
        <v>270</v>
      </c>
      <c r="C446" s="26">
        <v>100</v>
      </c>
      <c r="D446" s="25" t="s">
        <v>43</v>
      </c>
      <c r="E446" s="24" t="s">
        <v>577</v>
      </c>
      <c r="F446" s="59"/>
      <c r="G446" s="59"/>
      <c r="H446" s="59"/>
      <c r="I446" s="59"/>
      <c r="J446" s="59"/>
      <c r="K446" s="59"/>
      <c r="L446" s="59"/>
    </row>
    <row r="447" spans="1:12" ht="15" customHeight="1">
      <c r="A447" s="29" t="s">
        <v>1389</v>
      </c>
      <c r="B447" s="45" t="s">
        <v>272</v>
      </c>
      <c r="C447" s="26">
        <v>100</v>
      </c>
      <c r="D447" s="25" t="s">
        <v>43</v>
      </c>
      <c r="E447" s="24" t="s">
        <v>577</v>
      </c>
      <c r="F447" s="59"/>
      <c r="G447" s="59"/>
      <c r="H447" s="59"/>
      <c r="I447" s="59"/>
      <c r="J447" s="59"/>
      <c r="K447" s="59"/>
      <c r="L447" s="59"/>
    </row>
    <row r="448" spans="1:12">
      <c r="A448" s="29" t="s">
        <v>1390</v>
      </c>
      <c r="B448" s="45" t="s">
        <v>274</v>
      </c>
      <c r="C448" s="26">
        <v>100</v>
      </c>
      <c r="D448" s="25" t="s">
        <v>43</v>
      </c>
      <c r="E448" s="24" t="s">
        <v>577</v>
      </c>
      <c r="F448" s="59"/>
      <c r="G448" s="59"/>
      <c r="H448" s="59"/>
      <c r="I448" s="59"/>
      <c r="J448" s="59"/>
      <c r="K448" s="59"/>
      <c r="L448" s="59"/>
    </row>
    <row r="449" spans="1:12" s="43" customFormat="1" ht="13.5">
      <c r="A449" s="53">
        <v>8.6999999999999993</v>
      </c>
      <c r="B449" s="42" t="s">
        <v>275</v>
      </c>
      <c r="C449" s="271"/>
      <c r="D449" s="272"/>
      <c r="E449" s="272"/>
      <c r="F449" s="272"/>
      <c r="G449" s="272"/>
      <c r="H449" s="272"/>
      <c r="I449" s="272"/>
      <c r="J449" s="272"/>
      <c r="K449" s="272"/>
      <c r="L449" s="272"/>
    </row>
    <row r="450" spans="1:12">
      <c r="A450" s="29" t="s">
        <v>1391</v>
      </c>
      <c r="B450" s="45" t="s">
        <v>277</v>
      </c>
      <c r="C450" s="26">
        <v>100</v>
      </c>
      <c r="D450" s="25" t="s">
        <v>43</v>
      </c>
      <c r="E450" s="24" t="s">
        <v>577</v>
      </c>
      <c r="F450" s="59"/>
      <c r="G450" s="59"/>
      <c r="H450" s="59"/>
      <c r="I450" s="59"/>
      <c r="J450" s="59"/>
      <c r="K450" s="59"/>
      <c r="L450" s="59"/>
    </row>
    <row r="451" spans="1:12">
      <c r="A451" s="29" t="s">
        <v>1392</v>
      </c>
      <c r="B451" s="45" t="s">
        <v>279</v>
      </c>
      <c r="C451" s="26">
        <v>100</v>
      </c>
      <c r="D451" s="25" t="s">
        <v>43</v>
      </c>
      <c r="E451" s="24" t="s">
        <v>577</v>
      </c>
      <c r="F451" s="59"/>
      <c r="G451" s="59"/>
      <c r="H451" s="59"/>
      <c r="I451" s="59"/>
      <c r="J451" s="59"/>
      <c r="K451" s="59"/>
      <c r="L451" s="59"/>
    </row>
    <row r="452" spans="1:12">
      <c r="A452" s="29" t="s">
        <v>1393</v>
      </c>
      <c r="B452" s="45" t="s">
        <v>280</v>
      </c>
      <c r="C452" s="26">
        <v>100</v>
      </c>
      <c r="D452" s="25" t="s">
        <v>43</v>
      </c>
      <c r="E452" s="24" t="s">
        <v>577</v>
      </c>
      <c r="F452" s="59"/>
      <c r="G452" s="59"/>
      <c r="H452" s="59"/>
      <c r="I452" s="59"/>
      <c r="J452" s="59"/>
      <c r="K452" s="59"/>
      <c r="L452" s="59"/>
    </row>
    <row r="453" spans="1:12">
      <c r="A453" s="29" t="s">
        <v>1394</v>
      </c>
      <c r="B453" s="45" t="s">
        <v>281</v>
      </c>
      <c r="C453" s="314"/>
      <c r="D453" s="315"/>
      <c r="E453" s="315"/>
      <c r="F453" s="315"/>
      <c r="G453" s="315"/>
      <c r="H453" s="315"/>
      <c r="I453" s="315"/>
      <c r="J453" s="315"/>
      <c r="K453" s="315"/>
      <c r="L453" s="316"/>
    </row>
    <row r="454" spans="1:12">
      <c r="A454" s="29" t="s">
        <v>1395</v>
      </c>
      <c r="B454" s="45" t="s">
        <v>282</v>
      </c>
      <c r="C454" s="26">
        <v>100</v>
      </c>
      <c r="D454" s="25" t="s">
        <v>43</v>
      </c>
      <c r="E454" s="24" t="s">
        <v>577</v>
      </c>
      <c r="F454" s="59"/>
      <c r="G454" s="59"/>
      <c r="H454" s="59"/>
      <c r="I454" s="59"/>
      <c r="J454" s="59"/>
      <c r="K454" s="59"/>
      <c r="L454" s="59"/>
    </row>
    <row r="455" spans="1:12">
      <c r="A455" s="29" t="s">
        <v>1396</v>
      </c>
      <c r="B455" s="45" t="s">
        <v>283</v>
      </c>
      <c r="C455" s="26">
        <v>100</v>
      </c>
      <c r="D455" s="25" t="s">
        <v>43</v>
      </c>
      <c r="E455" s="24" t="s">
        <v>577</v>
      </c>
      <c r="F455" s="59"/>
      <c r="G455" s="59"/>
      <c r="H455" s="59"/>
      <c r="I455" s="59"/>
      <c r="J455" s="59"/>
      <c r="K455" s="59"/>
      <c r="L455" s="59"/>
    </row>
    <row r="456" spans="1:12" s="43" customFormat="1" ht="13.5">
      <c r="A456" s="53">
        <v>8.8000000000000007</v>
      </c>
      <c r="B456" s="42" t="s">
        <v>284</v>
      </c>
      <c r="C456" s="271"/>
      <c r="D456" s="272"/>
      <c r="E456" s="272"/>
      <c r="F456" s="272"/>
      <c r="G456" s="272"/>
      <c r="H456" s="272"/>
      <c r="I456" s="272"/>
      <c r="J456" s="272"/>
      <c r="K456" s="272"/>
      <c r="L456" s="272"/>
    </row>
    <row r="457" spans="1:12" ht="25.5">
      <c r="A457" s="29" t="s">
        <v>1397</v>
      </c>
      <c r="B457" s="45" t="s">
        <v>286</v>
      </c>
      <c r="C457" s="26">
        <v>100</v>
      </c>
      <c r="D457" s="25" t="s">
        <v>53</v>
      </c>
      <c r="E457" s="24" t="s">
        <v>577</v>
      </c>
      <c r="F457" s="59"/>
      <c r="G457" s="59"/>
      <c r="H457" s="59"/>
      <c r="I457" s="59"/>
      <c r="J457" s="59"/>
      <c r="K457" s="59"/>
      <c r="L457" s="59"/>
    </row>
    <row r="458" spans="1:12" ht="38.25">
      <c r="A458" s="29" t="s">
        <v>1398</v>
      </c>
      <c r="B458" s="45" t="s">
        <v>288</v>
      </c>
      <c r="C458" s="26">
        <v>100</v>
      </c>
      <c r="D458" s="25" t="s">
        <v>53</v>
      </c>
      <c r="E458" s="24" t="s">
        <v>577</v>
      </c>
      <c r="F458" s="59"/>
      <c r="G458" s="59"/>
      <c r="H458" s="59"/>
      <c r="I458" s="59"/>
      <c r="J458" s="59"/>
      <c r="K458" s="59"/>
      <c r="L458" s="59"/>
    </row>
    <row r="459" spans="1:12">
      <c r="A459" s="29" t="s">
        <v>1399</v>
      </c>
      <c r="B459" s="45" t="s">
        <v>290</v>
      </c>
      <c r="C459" s="26">
        <v>100</v>
      </c>
      <c r="D459" s="25" t="s">
        <v>53</v>
      </c>
      <c r="E459" s="24" t="s">
        <v>577</v>
      </c>
      <c r="F459" s="59"/>
      <c r="G459" s="59"/>
      <c r="H459" s="59"/>
      <c r="I459" s="59"/>
      <c r="J459" s="59"/>
      <c r="K459" s="59"/>
      <c r="L459" s="59"/>
    </row>
    <row r="460" spans="1:12">
      <c r="A460" s="29" t="s">
        <v>1400</v>
      </c>
      <c r="B460" s="45" t="s">
        <v>292</v>
      </c>
      <c r="C460" s="26">
        <v>100</v>
      </c>
      <c r="D460" s="25" t="s">
        <v>43</v>
      </c>
      <c r="E460" s="24" t="s">
        <v>577</v>
      </c>
      <c r="F460" s="59"/>
      <c r="G460" s="59"/>
      <c r="H460" s="59"/>
      <c r="I460" s="59"/>
      <c r="J460" s="59"/>
      <c r="K460" s="59"/>
      <c r="L460" s="59"/>
    </row>
    <row r="461" spans="1:12" ht="38.25">
      <c r="A461" s="29" t="s">
        <v>1401</v>
      </c>
      <c r="B461" s="45" t="s">
        <v>294</v>
      </c>
      <c r="C461" s="26">
        <v>100</v>
      </c>
      <c r="D461" s="25" t="s">
        <v>53</v>
      </c>
      <c r="E461" s="24" t="s">
        <v>577</v>
      </c>
      <c r="F461" s="59"/>
      <c r="G461" s="59"/>
      <c r="H461" s="59"/>
      <c r="I461" s="59"/>
      <c r="J461" s="59"/>
      <c r="K461" s="59"/>
      <c r="L461" s="59"/>
    </row>
    <row r="462" spans="1:12" ht="25.5">
      <c r="A462" s="29" t="s">
        <v>1402</v>
      </c>
      <c r="B462" s="45" t="s">
        <v>296</v>
      </c>
      <c r="C462" s="26">
        <v>100</v>
      </c>
      <c r="D462" s="25" t="s">
        <v>53</v>
      </c>
      <c r="E462" s="24" t="s">
        <v>577</v>
      </c>
      <c r="F462" s="59"/>
      <c r="G462" s="59"/>
      <c r="H462" s="59"/>
      <c r="I462" s="59"/>
      <c r="J462" s="59"/>
      <c r="K462" s="59"/>
      <c r="L462" s="59"/>
    </row>
    <row r="463" spans="1:12">
      <c r="A463" s="29" t="s">
        <v>1403</v>
      </c>
      <c r="B463" s="45" t="s">
        <v>298</v>
      </c>
      <c r="C463" s="26">
        <v>100</v>
      </c>
      <c r="D463" s="25" t="s">
        <v>43</v>
      </c>
      <c r="E463" s="24" t="s">
        <v>577</v>
      </c>
      <c r="F463" s="59"/>
      <c r="G463" s="59"/>
      <c r="H463" s="59"/>
      <c r="I463" s="59"/>
      <c r="J463" s="59"/>
      <c r="K463" s="59"/>
      <c r="L463" s="59"/>
    </row>
    <row r="464" spans="1:12">
      <c r="A464" s="29" t="s">
        <v>1404</v>
      </c>
      <c r="B464" s="45" t="s">
        <v>299</v>
      </c>
      <c r="C464" s="26">
        <v>100</v>
      </c>
      <c r="D464" s="25" t="s">
        <v>43</v>
      </c>
      <c r="E464" s="24" t="s">
        <v>577</v>
      </c>
      <c r="F464" s="59"/>
      <c r="G464" s="59"/>
      <c r="H464" s="59"/>
      <c r="I464" s="59"/>
      <c r="J464" s="59"/>
      <c r="K464" s="59"/>
      <c r="L464" s="59"/>
    </row>
    <row r="465" spans="1:12" ht="25.5">
      <c r="A465" s="29" t="s">
        <v>1405</v>
      </c>
      <c r="B465" s="45" t="s">
        <v>300</v>
      </c>
      <c r="C465" s="26">
        <v>100</v>
      </c>
      <c r="D465" s="25" t="s">
        <v>43</v>
      </c>
      <c r="E465" s="24" t="s">
        <v>577</v>
      </c>
      <c r="F465" s="59"/>
      <c r="G465" s="59"/>
      <c r="H465" s="59"/>
      <c r="I465" s="59"/>
      <c r="J465" s="59"/>
      <c r="K465" s="59"/>
      <c r="L465" s="59"/>
    </row>
    <row r="466" spans="1:12">
      <c r="A466" s="29" t="s">
        <v>1406</v>
      </c>
      <c r="B466" s="45" t="s">
        <v>301</v>
      </c>
      <c r="C466" s="26">
        <v>100</v>
      </c>
      <c r="D466" s="25" t="s">
        <v>43</v>
      </c>
      <c r="E466" s="24" t="s">
        <v>577</v>
      </c>
      <c r="F466" s="59"/>
      <c r="G466" s="59"/>
      <c r="H466" s="59"/>
      <c r="I466" s="59"/>
      <c r="J466" s="59"/>
      <c r="K466" s="59"/>
      <c r="L466" s="59"/>
    </row>
    <row r="467" spans="1:12" ht="25.5">
      <c r="A467" s="29" t="s">
        <v>1407</v>
      </c>
      <c r="B467" s="45" t="s">
        <v>302</v>
      </c>
      <c r="C467" s="26">
        <v>100</v>
      </c>
      <c r="D467" s="25" t="s">
        <v>43</v>
      </c>
      <c r="E467" s="24" t="s">
        <v>577</v>
      </c>
      <c r="F467" s="59"/>
      <c r="G467" s="59"/>
      <c r="H467" s="59"/>
      <c r="I467" s="59"/>
      <c r="J467" s="59"/>
      <c r="K467" s="59"/>
      <c r="L467" s="59"/>
    </row>
    <row r="468" spans="1:12" s="43" customFormat="1" ht="13.5">
      <c r="A468" s="53">
        <v>8.9</v>
      </c>
      <c r="B468" s="42" t="s">
        <v>303</v>
      </c>
      <c r="C468" s="271"/>
      <c r="D468" s="272"/>
      <c r="E468" s="272"/>
      <c r="F468" s="272"/>
      <c r="G468" s="272"/>
      <c r="H468" s="272"/>
      <c r="I468" s="272"/>
      <c r="J468" s="272"/>
      <c r="K468" s="272"/>
      <c r="L468" s="272"/>
    </row>
    <row r="469" spans="1:12">
      <c r="A469" s="29" t="s">
        <v>1397</v>
      </c>
      <c r="B469" s="45" t="s">
        <v>305</v>
      </c>
      <c r="C469" s="26">
        <v>100</v>
      </c>
      <c r="D469" s="25" t="s">
        <v>43</v>
      </c>
      <c r="E469" s="24" t="s">
        <v>577</v>
      </c>
      <c r="F469" s="59"/>
      <c r="G469" s="59"/>
      <c r="H469" s="59"/>
      <c r="I469" s="59"/>
      <c r="J469" s="59"/>
      <c r="K469" s="59"/>
      <c r="L469" s="59"/>
    </row>
    <row r="470" spans="1:12" ht="38.25">
      <c r="A470" s="29" t="s">
        <v>1398</v>
      </c>
      <c r="B470" s="45" t="s">
        <v>307</v>
      </c>
      <c r="C470" s="26">
        <v>50</v>
      </c>
      <c r="D470" s="25" t="s">
        <v>43</v>
      </c>
      <c r="E470" s="24" t="s">
        <v>577</v>
      </c>
      <c r="F470" s="59"/>
      <c r="G470" s="59"/>
      <c r="H470" s="59"/>
      <c r="I470" s="59"/>
      <c r="J470" s="59"/>
      <c r="K470" s="59"/>
      <c r="L470" s="59"/>
    </row>
    <row r="471" spans="1:12" s="38" customFormat="1" ht="15">
      <c r="A471" s="21">
        <v>9</v>
      </c>
      <c r="B471" s="40" t="s">
        <v>308</v>
      </c>
      <c r="C471" s="255"/>
      <c r="D471" s="256"/>
      <c r="E471" s="256"/>
      <c r="F471" s="256"/>
      <c r="G471" s="256"/>
      <c r="H471" s="256"/>
      <c r="I471" s="256"/>
      <c r="J471" s="256"/>
      <c r="K471" s="256"/>
      <c r="L471" s="257"/>
    </row>
    <row r="472" spans="1:12" s="43" customFormat="1" ht="13.5">
      <c r="A472" s="53">
        <v>9.1</v>
      </c>
      <c r="B472" s="42" t="s">
        <v>309</v>
      </c>
      <c r="C472" s="271"/>
      <c r="D472" s="272"/>
      <c r="E472" s="272"/>
      <c r="F472" s="272"/>
      <c r="G472" s="272"/>
      <c r="H472" s="272"/>
      <c r="I472" s="272"/>
      <c r="J472" s="272"/>
      <c r="K472" s="272"/>
      <c r="L472" s="272"/>
    </row>
    <row r="473" spans="1:12">
      <c r="A473" s="29" t="s">
        <v>233</v>
      </c>
      <c r="B473" s="45" t="s">
        <v>310</v>
      </c>
      <c r="C473" s="26">
        <v>100</v>
      </c>
      <c r="D473" s="25" t="s">
        <v>53</v>
      </c>
      <c r="E473" s="24" t="s">
        <v>578</v>
      </c>
      <c r="F473" s="59"/>
      <c r="G473" s="59"/>
      <c r="H473" s="59"/>
      <c r="I473" s="59"/>
      <c r="J473" s="59"/>
      <c r="K473" s="59"/>
      <c r="L473" s="59"/>
    </row>
    <row r="474" spans="1:12" ht="38.25">
      <c r="A474" s="29" t="s">
        <v>235</v>
      </c>
      <c r="B474" s="45" t="s">
        <v>311</v>
      </c>
      <c r="C474" s="26">
        <v>100</v>
      </c>
      <c r="D474" s="25" t="s">
        <v>43</v>
      </c>
      <c r="E474" s="24" t="s">
        <v>578</v>
      </c>
      <c r="F474" s="59"/>
      <c r="G474" s="59"/>
      <c r="H474" s="59"/>
      <c r="I474" s="59"/>
      <c r="J474" s="59"/>
      <c r="K474" s="59"/>
      <c r="L474" s="59"/>
    </row>
    <row r="475" spans="1:12">
      <c r="A475" s="29" t="s">
        <v>1408</v>
      </c>
      <c r="B475" s="45" t="s">
        <v>312</v>
      </c>
      <c r="C475" s="26">
        <v>100</v>
      </c>
      <c r="D475" s="25" t="s">
        <v>43</v>
      </c>
      <c r="E475" s="24" t="s">
        <v>578</v>
      </c>
      <c r="F475" s="59"/>
      <c r="G475" s="59"/>
      <c r="H475" s="59"/>
      <c r="I475" s="59"/>
      <c r="J475" s="59"/>
      <c r="K475" s="59"/>
      <c r="L475" s="59"/>
    </row>
    <row r="476" spans="1:12" ht="38.25">
      <c r="A476" s="29" t="s">
        <v>1409</v>
      </c>
      <c r="B476" s="45" t="s">
        <v>313</v>
      </c>
      <c r="C476" s="26">
        <v>100</v>
      </c>
      <c r="D476" s="25" t="s">
        <v>43</v>
      </c>
      <c r="E476" s="24" t="s">
        <v>578</v>
      </c>
      <c r="F476" s="59"/>
      <c r="G476" s="59"/>
      <c r="H476" s="59"/>
      <c r="I476" s="59"/>
      <c r="J476" s="59"/>
      <c r="K476" s="59"/>
      <c r="L476" s="59"/>
    </row>
    <row r="477" spans="1:12">
      <c r="A477" s="29" t="s">
        <v>1410</v>
      </c>
      <c r="B477" s="45" t="s">
        <v>314</v>
      </c>
      <c r="C477" s="26">
        <v>100</v>
      </c>
      <c r="D477" s="25" t="s">
        <v>43</v>
      </c>
      <c r="E477" s="24" t="s">
        <v>578</v>
      </c>
      <c r="F477" s="59"/>
      <c r="G477" s="59"/>
      <c r="H477" s="59"/>
      <c r="I477" s="59"/>
      <c r="J477" s="59"/>
      <c r="K477" s="59"/>
      <c r="L477" s="59"/>
    </row>
    <row r="478" spans="1:12" ht="38.25">
      <c r="A478" s="29" t="s">
        <v>1411</v>
      </c>
      <c r="B478" s="45" t="s">
        <v>315</v>
      </c>
      <c r="C478" s="26">
        <v>100</v>
      </c>
      <c r="D478" s="25" t="s">
        <v>43</v>
      </c>
      <c r="E478" s="24" t="s">
        <v>578</v>
      </c>
      <c r="F478" s="59"/>
      <c r="G478" s="59"/>
      <c r="H478" s="59"/>
      <c r="I478" s="59"/>
      <c r="J478" s="59"/>
      <c r="K478" s="59"/>
      <c r="L478" s="59"/>
    </row>
    <row r="479" spans="1:12" s="43" customFormat="1" ht="13.5">
      <c r="A479" s="53">
        <v>9.1999999999999993</v>
      </c>
      <c r="B479" s="42" t="s">
        <v>316</v>
      </c>
      <c r="C479" s="271"/>
      <c r="D479" s="272"/>
      <c r="E479" s="272"/>
      <c r="F479" s="272"/>
      <c r="G479" s="272"/>
      <c r="H479" s="272"/>
      <c r="I479" s="272"/>
      <c r="J479" s="272"/>
      <c r="K479" s="272"/>
      <c r="L479" s="272"/>
    </row>
    <row r="480" spans="1:12" ht="25.5">
      <c r="A480" s="29" t="s">
        <v>238</v>
      </c>
      <c r="B480" s="45" t="s">
        <v>317</v>
      </c>
      <c r="C480" s="26">
        <v>100</v>
      </c>
      <c r="D480" s="25" t="s">
        <v>43</v>
      </c>
      <c r="E480" s="24" t="s">
        <v>578</v>
      </c>
      <c r="F480" s="59"/>
      <c r="G480" s="59"/>
      <c r="H480" s="59"/>
      <c r="I480" s="59"/>
      <c r="J480" s="59"/>
      <c r="K480" s="59"/>
      <c r="L480" s="59"/>
    </row>
    <row r="481" spans="1:12" ht="25.5">
      <c r="A481" s="29" t="s">
        <v>240</v>
      </c>
      <c r="B481" s="45" t="s">
        <v>318</v>
      </c>
      <c r="C481" s="26">
        <v>100</v>
      </c>
      <c r="D481" s="25" t="s">
        <v>53</v>
      </c>
      <c r="E481" s="24" t="s">
        <v>578</v>
      </c>
      <c r="F481" s="59"/>
      <c r="G481" s="59"/>
      <c r="H481" s="59"/>
      <c r="I481" s="59"/>
      <c r="J481" s="59"/>
      <c r="K481" s="59"/>
      <c r="L481" s="59"/>
    </row>
    <row r="482" spans="1:12" s="43" customFormat="1" ht="13.5">
      <c r="A482" s="53">
        <v>9.3000000000000007</v>
      </c>
      <c r="B482" s="42" t="s">
        <v>319</v>
      </c>
      <c r="C482" s="271"/>
      <c r="D482" s="272"/>
      <c r="E482" s="272"/>
      <c r="F482" s="272"/>
      <c r="G482" s="272"/>
      <c r="H482" s="272"/>
      <c r="I482" s="272"/>
      <c r="J482" s="272"/>
      <c r="K482" s="272"/>
      <c r="L482" s="272"/>
    </row>
    <row r="483" spans="1:12" ht="38.25">
      <c r="A483" s="29" t="s">
        <v>243</v>
      </c>
      <c r="B483" s="45" t="s">
        <v>320</v>
      </c>
      <c r="C483" s="26">
        <v>100</v>
      </c>
      <c r="D483" s="25" t="s">
        <v>43</v>
      </c>
      <c r="E483" s="24" t="s">
        <v>578</v>
      </c>
      <c r="F483" s="59"/>
      <c r="G483" s="59"/>
      <c r="H483" s="59"/>
      <c r="I483" s="59"/>
      <c r="J483" s="59"/>
      <c r="K483" s="59"/>
      <c r="L483" s="59"/>
    </row>
    <row r="484" spans="1:12" ht="25.5">
      <c r="A484" s="29" t="s">
        <v>245</v>
      </c>
      <c r="B484" s="45" t="s">
        <v>321</v>
      </c>
      <c r="C484" s="26">
        <v>100</v>
      </c>
      <c r="D484" s="25" t="s">
        <v>43</v>
      </c>
      <c r="E484" s="24" t="s">
        <v>578</v>
      </c>
      <c r="F484" s="59"/>
      <c r="G484" s="59"/>
      <c r="H484" s="59"/>
      <c r="I484" s="59"/>
      <c r="J484" s="59"/>
      <c r="K484" s="59"/>
      <c r="L484" s="59"/>
    </row>
    <row r="485" spans="1:12" s="43" customFormat="1" ht="13.5">
      <c r="A485" s="53">
        <v>9.4</v>
      </c>
      <c r="B485" s="42" t="s">
        <v>322</v>
      </c>
      <c r="C485" s="271"/>
      <c r="D485" s="272"/>
      <c r="E485" s="272"/>
      <c r="F485" s="272"/>
      <c r="G485" s="272"/>
      <c r="H485" s="272"/>
      <c r="I485" s="272"/>
      <c r="J485" s="272"/>
      <c r="K485" s="272"/>
      <c r="L485" s="272"/>
    </row>
    <row r="486" spans="1:12">
      <c r="A486" s="29" t="s">
        <v>249</v>
      </c>
      <c r="B486" s="45" t="s">
        <v>323</v>
      </c>
      <c r="C486" s="26">
        <v>100</v>
      </c>
      <c r="D486" s="25" t="s">
        <v>53</v>
      </c>
      <c r="E486" s="24" t="s">
        <v>578</v>
      </c>
      <c r="F486" s="59"/>
      <c r="G486" s="59"/>
      <c r="H486" s="59"/>
      <c r="I486" s="59"/>
      <c r="J486" s="59"/>
      <c r="K486" s="59"/>
      <c r="L486" s="59"/>
    </row>
    <row r="487" spans="1:12">
      <c r="A487" s="29" t="s">
        <v>1412</v>
      </c>
      <c r="B487" s="45" t="s">
        <v>324</v>
      </c>
      <c r="C487" s="26">
        <v>50</v>
      </c>
      <c r="D487" s="25" t="s">
        <v>43</v>
      </c>
      <c r="E487" s="24" t="s">
        <v>578</v>
      </c>
      <c r="F487" s="59"/>
      <c r="G487" s="59"/>
      <c r="H487" s="59"/>
      <c r="I487" s="59"/>
      <c r="J487" s="59"/>
      <c r="K487" s="59"/>
      <c r="L487" s="59"/>
    </row>
    <row r="488" spans="1:12" ht="18" customHeight="1">
      <c r="A488" s="29" t="s">
        <v>1413</v>
      </c>
      <c r="B488" s="45" t="s">
        <v>325</v>
      </c>
      <c r="C488" s="26">
        <v>100</v>
      </c>
      <c r="D488" s="25" t="s">
        <v>43</v>
      </c>
      <c r="E488" s="24" t="s">
        <v>578</v>
      </c>
      <c r="F488" s="59"/>
      <c r="G488" s="59"/>
      <c r="H488" s="59"/>
      <c r="I488" s="59"/>
      <c r="J488" s="59"/>
      <c r="K488" s="59"/>
      <c r="L488" s="59"/>
    </row>
    <row r="489" spans="1:12" s="43" customFormat="1" ht="13.5">
      <c r="A489" s="53">
        <v>9.5</v>
      </c>
      <c r="B489" s="42" t="s">
        <v>326</v>
      </c>
      <c r="C489" s="271"/>
      <c r="D489" s="272"/>
      <c r="E489" s="272"/>
      <c r="F489" s="272"/>
      <c r="G489" s="272"/>
      <c r="H489" s="272"/>
      <c r="I489" s="272"/>
      <c r="J489" s="272"/>
      <c r="K489" s="272"/>
      <c r="L489" s="272"/>
    </row>
    <row r="490" spans="1:12">
      <c r="A490" s="29" t="s">
        <v>252</v>
      </c>
      <c r="B490" s="45" t="s">
        <v>327</v>
      </c>
      <c r="C490" s="26"/>
      <c r="D490" s="25" t="s">
        <v>43</v>
      </c>
      <c r="E490" s="24" t="s">
        <v>578</v>
      </c>
      <c r="F490" s="59"/>
      <c r="G490" s="59"/>
      <c r="H490" s="59"/>
      <c r="I490" s="59"/>
      <c r="J490" s="59"/>
      <c r="K490" s="59"/>
      <c r="L490" s="59"/>
    </row>
    <row r="491" spans="1:12" ht="25.5">
      <c r="A491" s="29" t="s">
        <v>254</v>
      </c>
      <c r="B491" s="45" t="s">
        <v>328</v>
      </c>
      <c r="C491" s="111">
        <v>50</v>
      </c>
      <c r="D491" s="25" t="s">
        <v>43</v>
      </c>
      <c r="E491" s="24" t="s">
        <v>578</v>
      </c>
      <c r="F491" s="59"/>
      <c r="G491" s="59"/>
      <c r="H491" s="59"/>
      <c r="I491" s="59"/>
      <c r="J491" s="59"/>
      <c r="K491" s="59"/>
      <c r="L491" s="59"/>
    </row>
    <row r="492" spans="1:12" ht="25.5">
      <c r="A492" s="29" t="s">
        <v>256</v>
      </c>
      <c r="B492" s="45" t="s">
        <v>329</v>
      </c>
      <c r="C492" s="112">
        <v>100</v>
      </c>
      <c r="D492" s="25" t="s">
        <v>43</v>
      </c>
      <c r="E492" s="24" t="s">
        <v>578</v>
      </c>
      <c r="F492" s="59"/>
      <c r="G492" s="59"/>
      <c r="H492" s="59"/>
      <c r="I492" s="59"/>
      <c r="J492" s="59"/>
      <c r="K492" s="59"/>
      <c r="L492" s="59"/>
    </row>
    <row r="493" spans="1:12" ht="25.5">
      <c r="A493" s="29" t="s">
        <v>258</v>
      </c>
      <c r="B493" s="45" t="s">
        <v>330</v>
      </c>
      <c r="C493" s="111">
        <v>100</v>
      </c>
      <c r="D493" s="25" t="s">
        <v>43</v>
      </c>
      <c r="E493" s="24" t="s">
        <v>578</v>
      </c>
      <c r="F493" s="59"/>
      <c r="G493" s="59"/>
      <c r="H493" s="59"/>
      <c r="I493" s="59"/>
      <c r="J493" s="59"/>
      <c r="K493" s="59"/>
      <c r="L493" s="59"/>
    </row>
    <row r="494" spans="1:12" ht="25.5">
      <c r="A494" s="29" t="s">
        <v>260</v>
      </c>
      <c r="B494" s="45" t="s">
        <v>331</v>
      </c>
      <c r="C494" s="112">
        <v>100</v>
      </c>
      <c r="D494" s="25" t="s">
        <v>43</v>
      </c>
      <c r="E494" s="24" t="s">
        <v>578</v>
      </c>
      <c r="F494" s="59"/>
      <c r="G494" s="59"/>
      <c r="H494" s="59"/>
      <c r="I494" s="59"/>
      <c r="J494" s="59"/>
      <c r="K494" s="59"/>
      <c r="L494" s="59"/>
    </row>
    <row r="495" spans="1:12" ht="25.5">
      <c r="A495" s="29" t="s">
        <v>262</v>
      </c>
      <c r="B495" s="45" t="s">
        <v>332</v>
      </c>
      <c r="C495" s="26">
        <v>100</v>
      </c>
      <c r="D495" s="25" t="s">
        <v>53</v>
      </c>
      <c r="E495" s="24" t="s">
        <v>578</v>
      </c>
      <c r="F495" s="59"/>
      <c r="G495" s="59"/>
      <c r="H495" s="59"/>
      <c r="I495" s="59"/>
      <c r="J495" s="59"/>
      <c r="K495" s="59"/>
      <c r="L495" s="59"/>
    </row>
    <row r="496" spans="1:12" ht="25.5">
      <c r="A496" s="29" t="s">
        <v>264</v>
      </c>
      <c r="B496" s="45" t="s">
        <v>333</v>
      </c>
      <c r="C496" s="26">
        <v>100</v>
      </c>
      <c r="D496" s="25" t="s">
        <v>53</v>
      </c>
      <c r="E496" s="24" t="s">
        <v>578</v>
      </c>
      <c r="F496" s="59"/>
      <c r="G496" s="59"/>
      <c r="H496" s="59"/>
      <c r="I496" s="59"/>
      <c r="J496" s="59"/>
      <c r="K496" s="59"/>
      <c r="L496" s="59"/>
    </row>
    <row r="497" spans="1:12" ht="25.5">
      <c r="A497" s="29" t="s">
        <v>1414</v>
      </c>
      <c r="B497" s="45" t="s">
        <v>334</v>
      </c>
      <c r="C497" s="112">
        <v>100</v>
      </c>
      <c r="D497" s="25" t="s">
        <v>43</v>
      </c>
      <c r="E497" s="24" t="s">
        <v>578</v>
      </c>
      <c r="F497" s="59"/>
      <c r="G497" s="59"/>
      <c r="H497" s="59"/>
      <c r="I497" s="59"/>
      <c r="J497" s="59"/>
      <c r="K497" s="59"/>
      <c r="L497" s="59"/>
    </row>
    <row r="498" spans="1:12">
      <c r="A498" s="29" t="s">
        <v>1415</v>
      </c>
      <c r="B498" s="45" t="s">
        <v>335</v>
      </c>
      <c r="C498" s="111">
        <v>100</v>
      </c>
      <c r="D498" s="25" t="s">
        <v>43</v>
      </c>
      <c r="E498" s="24" t="s">
        <v>578</v>
      </c>
      <c r="F498" s="59"/>
      <c r="G498" s="59"/>
      <c r="H498" s="59"/>
      <c r="I498" s="59"/>
      <c r="J498" s="59"/>
      <c r="K498" s="59"/>
      <c r="L498" s="59"/>
    </row>
    <row r="499" spans="1:12">
      <c r="A499" s="29" t="s">
        <v>1416</v>
      </c>
      <c r="B499" s="45" t="s">
        <v>336</v>
      </c>
      <c r="C499" s="26">
        <v>100</v>
      </c>
      <c r="D499" s="25" t="s">
        <v>43</v>
      </c>
      <c r="E499" s="24" t="s">
        <v>578</v>
      </c>
      <c r="F499" s="59"/>
      <c r="G499" s="59"/>
      <c r="H499" s="59"/>
      <c r="I499" s="59"/>
      <c r="J499" s="59"/>
      <c r="K499" s="59"/>
      <c r="L499" s="59"/>
    </row>
    <row r="500" spans="1:12" ht="25.5">
      <c r="A500" s="29" t="s">
        <v>1417</v>
      </c>
      <c r="B500" s="45" t="s">
        <v>337</v>
      </c>
      <c r="C500" s="112">
        <v>50</v>
      </c>
      <c r="D500" s="25" t="s">
        <v>43</v>
      </c>
      <c r="E500" s="24" t="s">
        <v>578</v>
      </c>
      <c r="F500" s="59"/>
      <c r="G500" s="59"/>
      <c r="H500" s="59"/>
      <c r="I500" s="59"/>
      <c r="J500" s="59"/>
      <c r="K500" s="59"/>
      <c r="L500" s="59"/>
    </row>
    <row r="501" spans="1:12" ht="25.5">
      <c r="A501" s="29" t="s">
        <v>1418</v>
      </c>
      <c r="B501" s="45" t="s">
        <v>338</v>
      </c>
      <c r="C501" s="112">
        <v>100</v>
      </c>
      <c r="D501" s="25" t="s">
        <v>43</v>
      </c>
      <c r="E501" s="24" t="s">
        <v>578</v>
      </c>
      <c r="F501" s="59"/>
      <c r="G501" s="59"/>
      <c r="H501" s="59"/>
      <c r="I501" s="59"/>
      <c r="J501" s="59"/>
      <c r="K501" s="59"/>
      <c r="L501" s="59"/>
    </row>
    <row r="502" spans="1:12" ht="25.5">
      <c r="A502" s="29" t="s">
        <v>1419</v>
      </c>
      <c r="B502" s="45" t="s">
        <v>339</v>
      </c>
      <c r="C502" s="112">
        <v>100</v>
      </c>
      <c r="D502" s="25" t="s">
        <v>43</v>
      </c>
      <c r="E502" s="24" t="s">
        <v>578</v>
      </c>
      <c r="F502" s="59"/>
      <c r="G502" s="59"/>
      <c r="H502" s="59"/>
      <c r="I502" s="59"/>
      <c r="J502" s="59"/>
      <c r="K502" s="59"/>
      <c r="L502" s="59"/>
    </row>
    <row r="503" spans="1:12" ht="38.25">
      <c r="A503" s="29" t="s">
        <v>1420</v>
      </c>
      <c r="B503" s="45" t="s">
        <v>340</v>
      </c>
      <c r="C503" s="112">
        <v>100</v>
      </c>
      <c r="D503" s="25" t="s">
        <v>43</v>
      </c>
      <c r="E503" s="24" t="s">
        <v>578</v>
      </c>
      <c r="F503" s="59"/>
      <c r="G503" s="59"/>
      <c r="H503" s="59"/>
      <c r="I503" s="59"/>
      <c r="J503" s="59"/>
      <c r="K503" s="59"/>
      <c r="L503" s="59"/>
    </row>
    <row r="504" spans="1:12" s="43" customFormat="1" ht="13.5">
      <c r="A504" s="53">
        <v>9.6</v>
      </c>
      <c r="B504" s="42" t="s">
        <v>341</v>
      </c>
      <c r="C504" s="271"/>
      <c r="D504" s="272"/>
      <c r="E504" s="272"/>
      <c r="F504" s="272"/>
      <c r="G504" s="272"/>
      <c r="H504" s="272"/>
      <c r="I504" s="272"/>
      <c r="J504" s="272"/>
      <c r="K504" s="272"/>
      <c r="L504" s="272"/>
    </row>
    <row r="505" spans="1:12" ht="25.5">
      <c r="A505" s="29" t="s">
        <v>267</v>
      </c>
      <c r="B505" s="45" t="s">
        <v>342</v>
      </c>
      <c r="C505" s="112">
        <v>100</v>
      </c>
      <c r="D505" s="25" t="s">
        <v>43</v>
      </c>
      <c r="E505" s="24" t="s">
        <v>578</v>
      </c>
      <c r="F505" s="59"/>
      <c r="G505" s="59"/>
      <c r="H505" s="59"/>
      <c r="I505" s="59"/>
      <c r="J505" s="59"/>
      <c r="K505" s="59"/>
      <c r="L505" s="59"/>
    </row>
    <row r="506" spans="1:12" ht="25.5">
      <c r="A506" s="29" t="s">
        <v>269</v>
      </c>
      <c r="B506" s="45" t="s">
        <v>343</v>
      </c>
      <c r="C506" s="112">
        <v>100</v>
      </c>
      <c r="D506" s="25" t="s">
        <v>43</v>
      </c>
      <c r="E506" s="24" t="s">
        <v>578</v>
      </c>
      <c r="F506" s="59"/>
      <c r="G506" s="59"/>
      <c r="H506" s="59"/>
      <c r="I506" s="59"/>
      <c r="J506" s="59"/>
      <c r="K506" s="59"/>
      <c r="L506" s="59"/>
    </row>
    <row r="507" spans="1:12" ht="25.5">
      <c r="A507" s="29" t="s">
        <v>271</v>
      </c>
      <c r="B507" s="45" t="s">
        <v>344</v>
      </c>
      <c r="C507" s="112">
        <v>100</v>
      </c>
      <c r="D507" s="25" t="s">
        <v>43</v>
      </c>
      <c r="E507" s="24" t="s">
        <v>578</v>
      </c>
      <c r="F507" s="59"/>
      <c r="G507" s="59"/>
      <c r="H507" s="59"/>
      <c r="I507" s="59"/>
      <c r="J507" s="59"/>
      <c r="K507" s="59"/>
      <c r="L507" s="59"/>
    </row>
    <row r="508" spans="1:12" ht="25.5">
      <c r="A508" s="29" t="s">
        <v>273</v>
      </c>
      <c r="B508" s="45" t="s">
        <v>345</v>
      </c>
      <c r="C508" s="26">
        <v>100</v>
      </c>
      <c r="D508" s="25" t="s">
        <v>43</v>
      </c>
      <c r="E508" s="24" t="s">
        <v>578</v>
      </c>
      <c r="F508" s="59"/>
      <c r="G508" s="59"/>
      <c r="H508" s="59"/>
      <c r="I508" s="59"/>
      <c r="J508" s="59"/>
      <c r="K508" s="59"/>
      <c r="L508" s="59"/>
    </row>
    <row r="509" spans="1:12" ht="25.5">
      <c r="A509" s="29" t="s">
        <v>1421</v>
      </c>
      <c r="B509" s="45" t="s">
        <v>346</v>
      </c>
      <c r="C509" s="112">
        <v>100</v>
      </c>
      <c r="D509" s="25" t="s">
        <v>43</v>
      </c>
      <c r="E509" s="24" t="s">
        <v>578</v>
      </c>
      <c r="F509" s="59"/>
      <c r="G509" s="59"/>
      <c r="H509" s="59"/>
      <c r="I509" s="59"/>
      <c r="J509" s="59"/>
      <c r="K509" s="59"/>
      <c r="L509" s="59"/>
    </row>
    <row r="510" spans="1:12" ht="25.5">
      <c r="A510" s="29" t="s">
        <v>1422</v>
      </c>
      <c r="B510" s="45" t="s">
        <v>347</v>
      </c>
      <c r="C510" s="112">
        <v>100</v>
      </c>
      <c r="D510" s="25" t="s">
        <v>43</v>
      </c>
      <c r="E510" s="24" t="s">
        <v>578</v>
      </c>
      <c r="F510" s="59"/>
      <c r="G510" s="59"/>
      <c r="H510" s="59"/>
      <c r="I510" s="59"/>
      <c r="J510" s="59"/>
      <c r="K510" s="59"/>
      <c r="L510" s="59"/>
    </row>
    <row r="511" spans="1:12" ht="38.25">
      <c r="A511" s="29" t="s">
        <v>1423</v>
      </c>
      <c r="B511" s="45" t="s">
        <v>348</v>
      </c>
      <c r="C511" s="112">
        <v>100</v>
      </c>
      <c r="D511" s="25" t="s">
        <v>43</v>
      </c>
      <c r="E511" s="24" t="s">
        <v>578</v>
      </c>
      <c r="F511" s="59"/>
      <c r="G511" s="59"/>
      <c r="H511" s="59"/>
      <c r="I511" s="59"/>
      <c r="J511" s="59"/>
      <c r="K511" s="59"/>
      <c r="L511" s="59"/>
    </row>
    <row r="512" spans="1:12" ht="25.5">
      <c r="A512" s="29" t="s">
        <v>1424</v>
      </c>
      <c r="B512" s="45" t="s">
        <v>349</v>
      </c>
      <c r="C512" s="111">
        <v>100</v>
      </c>
      <c r="D512" s="25" t="s">
        <v>43</v>
      </c>
      <c r="E512" s="24" t="s">
        <v>578</v>
      </c>
      <c r="F512" s="59"/>
      <c r="G512" s="59"/>
      <c r="H512" s="59"/>
      <c r="I512" s="59"/>
      <c r="J512" s="59"/>
      <c r="K512" s="59"/>
      <c r="L512" s="59"/>
    </row>
    <row r="513" spans="1:12">
      <c r="A513" s="29" t="s">
        <v>1425</v>
      </c>
      <c r="B513" s="45" t="s">
        <v>350</v>
      </c>
      <c r="C513" s="112">
        <v>50</v>
      </c>
      <c r="D513" s="25" t="s">
        <v>43</v>
      </c>
      <c r="E513" s="24" t="s">
        <v>578</v>
      </c>
      <c r="F513" s="59"/>
      <c r="G513" s="59"/>
      <c r="H513" s="59"/>
      <c r="I513" s="59"/>
      <c r="J513" s="59"/>
      <c r="K513" s="59"/>
      <c r="L513" s="59"/>
    </row>
    <row r="514" spans="1:12" ht="25.5">
      <c r="A514" s="29" t="s">
        <v>1426</v>
      </c>
      <c r="B514" s="45" t="s">
        <v>351</v>
      </c>
      <c r="C514" s="112">
        <v>100</v>
      </c>
      <c r="D514" s="25" t="s">
        <v>43</v>
      </c>
      <c r="E514" s="24" t="s">
        <v>578</v>
      </c>
      <c r="F514" s="59"/>
      <c r="G514" s="59"/>
      <c r="H514" s="59"/>
      <c r="I514" s="59"/>
      <c r="J514" s="59"/>
      <c r="K514" s="59"/>
      <c r="L514" s="59"/>
    </row>
    <row r="515" spans="1:12" ht="25.5">
      <c r="A515" s="29" t="s">
        <v>1427</v>
      </c>
      <c r="B515" s="45" t="s">
        <v>352</v>
      </c>
      <c r="C515" s="111">
        <v>100</v>
      </c>
      <c r="D515" s="25" t="s">
        <v>43</v>
      </c>
      <c r="E515" s="24" t="s">
        <v>578</v>
      </c>
      <c r="F515" s="59"/>
      <c r="G515" s="59"/>
      <c r="H515" s="59"/>
      <c r="I515" s="59"/>
      <c r="J515" s="59"/>
      <c r="K515" s="59"/>
      <c r="L515" s="59"/>
    </row>
    <row r="516" spans="1:12">
      <c r="A516" s="29" t="s">
        <v>1428</v>
      </c>
      <c r="B516" s="45" t="s">
        <v>353</v>
      </c>
      <c r="C516" s="26">
        <v>100</v>
      </c>
      <c r="D516" s="25" t="s">
        <v>53</v>
      </c>
      <c r="E516" s="24" t="s">
        <v>578</v>
      </c>
      <c r="F516" s="59"/>
      <c r="G516" s="59"/>
      <c r="H516" s="59"/>
      <c r="I516" s="59"/>
      <c r="J516" s="59"/>
      <c r="K516" s="59"/>
      <c r="L516" s="59"/>
    </row>
    <row r="517" spans="1:12" ht="25.5">
      <c r="A517" s="29" t="s">
        <v>1429</v>
      </c>
      <c r="B517" s="45" t="s">
        <v>354</v>
      </c>
      <c r="C517" s="111">
        <v>100</v>
      </c>
      <c r="D517" s="25" t="s">
        <v>43</v>
      </c>
      <c r="E517" s="24" t="s">
        <v>578</v>
      </c>
      <c r="F517" s="59"/>
      <c r="G517" s="59"/>
      <c r="H517" s="59"/>
      <c r="I517" s="59"/>
      <c r="J517" s="59"/>
      <c r="K517" s="59"/>
      <c r="L517" s="59"/>
    </row>
    <row r="518" spans="1:12" ht="25.5">
      <c r="A518" s="29" t="s">
        <v>1430</v>
      </c>
      <c r="B518" s="45" t="s">
        <v>355</v>
      </c>
      <c r="C518" s="26">
        <v>100</v>
      </c>
      <c r="D518" s="25" t="s">
        <v>53</v>
      </c>
      <c r="E518" s="24" t="s">
        <v>578</v>
      </c>
      <c r="F518" s="59"/>
      <c r="G518" s="59"/>
      <c r="H518" s="59"/>
      <c r="I518" s="59"/>
      <c r="J518" s="59"/>
      <c r="K518" s="59"/>
      <c r="L518" s="59"/>
    </row>
    <row r="519" spans="1:12" ht="25.5">
      <c r="A519" s="29" t="s">
        <v>1431</v>
      </c>
      <c r="B519" s="45" t="s">
        <v>356</v>
      </c>
      <c r="C519" s="26">
        <v>100</v>
      </c>
      <c r="D519" s="25" t="s">
        <v>53</v>
      </c>
      <c r="E519" s="24" t="s">
        <v>578</v>
      </c>
      <c r="F519" s="59"/>
      <c r="G519" s="59"/>
      <c r="H519" s="59"/>
      <c r="I519" s="59"/>
      <c r="J519" s="59"/>
      <c r="K519" s="59"/>
      <c r="L519" s="59"/>
    </row>
    <row r="520" spans="1:12" s="43" customFormat="1" ht="13.5">
      <c r="A520" s="53">
        <v>9.6999999999999993</v>
      </c>
      <c r="B520" s="42" t="s">
        <v>357</v>
      </c>
      <c r="C520" s="271"/>
      <c r="D520" s="272"/>
      <c r="E520" s="272"/>
      <c r="F520" s="272"/>
      <c r="G520" s="272"/>
      <c r="H520" s="272"/>
      <c r="I520" s="272"/>
      <c r="J520" s="272"/>
      <c r="K520" s="272"/>
      <c r="L520" s="272"/>
    </row>
    <row r="521" spans="1:12" ht="51">
      <c r="A521" s="29" t="s">
        <v>276</v>
      </c>
      <c r="B521" s="45" t="s">
        <v>358</v>
      </c>
      <c r="C521" s="112">
        <v>100</v>
      </c>
      <c r="D521" s="25" t="s">
        <v>43</v>
      </c>
      <c r="E521" s="24" t="s">
        <v>578</v>
      </c>
      <c r="F521" s="59"/>
      <c r="G521" s="59"/>
      <c r="H521" s="59"/>
      <c r="I521" s="59"/>
      <c r="J521" s="59"/>
      <c r="K521" s="59"/>
      <c r="L521" s="59"/>
    </row>
    <row r="522" spans="1:12" ht="25.5">
      <c r="A522" s="29" t="s">
        <v>278</v>
      </c>
      <c r="B522" s="45" t="s">
        <v>359</v>
      </c>
      <c r="C522" s="112">
        <v>100</v>
      </c>
      <c r="D522" s="25" t="s">
        <v>43</v>
      </c>
      <c r="E522" s="24" t="s">
        <v>578</v>
      </c>
      <c r="F522" s="59"/>
      <c r="G522" s="59"/>
      <c r="H522" s="59"/>
      <c r="I522" s="59"/>
      <c r="J522" s="59"/>
      <c r="K522" s="59"/>
      <c r="L522" s="59"/>
    </row>
    <row r="523" spans="1:12" s="43" customFormat="1" ht="13.5">
      <c r="A523" s="53">
        <v>9.8000000000000007</v>
      </c>
      <c r="B523" s="42" t="s">
        <v>360</v>
      </c>
      <c r="C523" s="271"/>
      <c r="D523" s="272"/>
      <c r="E523" s="272"/>
      <c r="F523" s="272"/>
      <c r="G523" s="272"/>
      <c r="H523" s="272"/>
      <c r="I523" s="272"/>
      <c r="J523" s="272"/>
      <c r="K523" s="272"/>
      <c r="L523" s="272"/>
    </row>
    <row r="524" spans="1:12" ht="38.25">
      <c r="A524" s="29" t="s">
        <v>285</v>
      </c>
      <c r="B524" s="45" t="s">
        <v>361</v>
      </c>
      <c r="C524" s="26">
        <v>50</v>
      </c>
      <c r="D524" s="25" t="s">
        <v>53</v>
      </c>
      <c r="E524" s="24" t="s">
        <v>578</v>
      </c>
      <c r="F524" s="59"/>
      <c r="G524" s="59"/>
      <c r="H524" s="59"/>
      <c r="I524" s="59"/>
      <c r="J524" s="59"/>
      <c r="K524" s="59"/>
      <c r="L524" s="59"/>
    </row>
    <row r="525" spans="1:12" ht="63.75">
      <c r="A525" s="29" t="s">
        <v>287</v>
      </c>
      <c r="B525" s="45" t="s">
        <v>362</v>
      </c>
      <c r="C525" s="26">
        <v>100</v>
      </c>
      <c r="D525" s="25" t="s">
        <v>43</v>
      </c>
      <c r="E525" s="24" t="s">
        <v>578</v>
      </c>
      <c r="F525" s="59"/>
      <c r="G525" s="59"/>
      <c r="H525" s="59"/>
      <c r="I525" s="59"/>
      <c r="J525" s="59"/>
      <c r="K525" s="59"/>
      <c r="L525" s="59"/>
    </row>
    <row r="526" spans="1:12" ht="89.25">
      <c r="A526" s="29" t="s">
        <v>289</v>
      </c>
      <c r="B526" s="45" t="s">
        <v>363</v>
      </c>
      <c r="C526" s="26">
        <v>100</v>
      </c>
      <c r="D526" s="25" t="s">
        <v>43</v>
      </c>
      <c r="E526" s="24" t="s">
        <v>578</v>
      </c>
      <c r="F526" s="59"/>
      <c r="G526" s="59"/>
      <c r="H526" s="59"/>
      <c r="I526" s="59"/>
      <c r="J526" s="59"/>
      <c r="K526" s="59"/>
      <c r="L526" s="59"/>
    </row>
    <row r="527" spans="1:12" ht="25.5">
      <c r="A527" s="29" t="s">
        <v>291</v>
      </c>
      <c r="B527" s="45" t="s">
        <v>364</v>
      </c>
      <c r="C527" s="25">
        <v>100</v>
      </c>
      <c r="D527" s="25" t="s">
        <v>43</v>
      </c>
      <c r="E527" s="24" t="s">
        <v>578</v>
      </c>
      <c r="F527" s="59"/>
      <c r="G527" s="59"/>
      <c r="H527" s="59"/>
      <c r="I527" s="59"/>
      <c r="J527" s="59"/>
      <c r="K527" s="59"/>
      <c r="L527" s="59"/>
    </row>
    <row r="528" spans="1:12" ht="51">
      <c r="A528" s="29" t="s">
        <v>293</v>
      </c>
      <c r="B528" s="45" t="s">
        <v>365</v>
      </c>
      <c r="C528" s="26">
        <v>50</v>
      </c>
      <c r="D528" s="25" t="s">
        <v>43</v>
      </c>
      <c r="E528" s="24" t="s">
        <v>578</v>
      </c>
      <c r="F528" s="59"/>
      <c r="G528" s="59"/>
      <c r="H528" s="59"/>
      <c r="I528" s="59"/>
      <c r="J528" s="59"/>
      <c r="K528" s="59"/>
      <c r="L528" s="59"/>
    </row>
    <row r="529" spans="1:12" ht="51">
      <c r="A529" s="29" t="s">
        <v>295</v>
      </c>
      <c r="B529" s="45" t="s">
        <v>366</v>
      </c>
      <c r="C529" s="26">
        <v>50</v>
      </c>
      <c r="D529" s="25" t="s">
        <v>43</v>
      </c>
      <c r="E529" s="24" t="s">
        <v>578</v>
      </c>
      <c r="F529" s="59"/>
      <c r="G529" s="59"/>
      <c r="H529" s="59"/>
      <c r="I529" s="59"/>
      <c r="J529" s="59"/>
      <c r="K529" s="59"/>
      <c r="L529" s="59"/>
    </row>
    <row r="530" spans="1:12" ht="25.5">
      <c r="A530" s="29" t="s">
        <v>297</v>
      </c>
      <c r="B530" s="45" t="s">
        <v>367</v>
      </c>
      <c r="C530" s="26">
        <v>100</v>
      </c>
      <c r="D530" s="25" t="s">
        <v>43</v>
      </c>
      <c r="E530" s="24" t="s">
        <v>578</v>
      </c>
      <c r="F530" s="59"/>
      <c r="G530" s="59"/>
      <c r="H530" s="59"/>
      <c r="I530" s="59"/>
      <c r="J530" s="59"/>
      <c r="K530" s="59"/>
      <c r="L530" s="59"/>
    </row>
    <row r="531" spans="1:12" s="43" customFormat="1" ht="13.5">
      <c r="A531" s="53">
        <v>9.9</v>
      </c>
      <c r="B531" s="42" t="s">
        <v>368</v>
      </c>
      <c r="C531" s="271"/>
      <c r="D531" s="272"/>
      <c r="E531" s="272"/>
      <c r="F531" s="272"/>
      <c r="G531" s="272"/>
      <c r="H531" s="272"/>
      <c r="I531" s="272"/>
      <c r="J531" s="272"/>
      <c r="K531" s="272"/>
      <c r="L531" s="272"/>
    </row>
    <row r="532" spans="1:12" ht="51">
      <c r="A532" s="29" t="s">
        <v>304</v>
      </c>
      <c r="B532" s="45" t="s">
        <v>369</v>
      </c>
      <c r="C532" s="26">
        <v>100</v>
      </c>
      <c r="D532" s="25" t="s">
        <v>53</v>
      </c>
      <c r="E532" s="24" t="s">
        <v>578</v>
      </c>
      <c r="F532" s="59"/>
      <c r="G532" s="59"/>
      <c r="H532" s="59"/>
      <c r="I532" s="59"/>
      <c r="J532" s="59"/>
      <c r="K532" s="59"/>
      <c r="L532" s="59"/>
    </row>
    <row r="533" spans="1:12">
      <c r="A533" s="29" t="s">
        <v>306</v>
      </c>
      <c r="B533" s="45" t="s">
        <v>370</v>
      </c>
      <c r="C533" s="26">
        <v>100</v>
      </c>
      <c r="D533" s="25" t="s">
        <v>53</v>
      </c>
      <c r="E533" s="24" t="s">
        <v>578</v>
      </c>
      <c r="F533" s="59"/>
      <c r="G533" s="59"/>
      <c r="H533" s="59"/>
      <c r="I533" s="59"/>
      <c r="J533" s="59"/>
      <c r="K533" s="59"/>
      <c r="L533" s="59"/>
    </row>
    <row r="534" spans="1:12" ht="63.75">
      <c r="A534" s="29" t="s">
        <v>1432</v>
      </c>
      <c r="B534" s="45" t="s">
        <v>371</v>
      </c>
      <c r="C534" s="26">
        <v>100</v>
      </c>
      <c r="D534" s="25" t="s">
        <v>53</v>
      </c>
      <c r="E534" s="24" t="s">
        <v>578</v>
      </c>
      <c r="F534" s="59"/>
      <c r="G534" s="59"/>
      <c r="H534" s="59"/>
      <c r="I534" s="59"/>
      <c r="J534" s="59"/>
      <c r="K534" s="59"/>
      <c r="L534" s="59"/>
    </row>
    <row r="535" spans="1:12" ht="51">
      <c r="A535" s="29" t="s">
        <v>1433</v>
      </c>
      <c r="B535" s="45" t="s">
        <v>372</v>
      </c>
      <c r="C535" s="26">
        <v>100</v>
      </c>
      <c r="D535" s="25" t="s">
        <v>43</v>
      </c>
      <c r="E535" s="24" t="s">
        <v>578</v>
      </c>
      <c r="F535" s="59"/>
      <c r="G535" s="59"/>
      <c r="H535" s="59"/>
      <c r="I535" s="59"/>
      <c r="J535" s="59"/>
      <c r="K535" s="59"/>
      <c r="L535" s="59"/>
    </row>
    <row r="536" spans="1:12" ht="38.25">
      <c r="A536" s="29" t="s">
        <v>1434</v>
      </c>
      <c r="B536" s="45" t="s">
        <v>373</v>
      </c>
      <c r="C536" s="26">
        <v>100</v>
      </c>
      <c r="D536" s="25" t="s">
        <v>43</v>
      </c>
      <c r="E536" s="24" t="s">
        <v>578</v>
      </c>
      <c r="F536" s="59"/>
      <c r="G536" s="59"/>
      <c r="H536" s="59"/>
      <c r="I536" s="59"/>
      <c r="J536" s="59"/>
      <c r="K536" s="59"/>
      <c r="L536" s="59"/>
    </row>
    <row r="537" spans="1:12" ht="38.25">
      <c r="A537" s="29" t="s">
        <v>1435</v>
      </c>
      <c r="B537" s="45" t="s">
        <v>374</v>
      </c>
      <c r="C537" s="26">
        <v>100</v>
      </c>
      <c r="D537" s="25" t="s">
        <v>53</v>
      </c>
      <c r="E537" s="24" t="s">
        <v>578</v>
      </c>
      <c r="F537" s="59"/>
      <c r="G537" s="59"/>
      <c r="H537" s="59"/>
      <c r="I537" s="59"/>
      <c r="J537" s="59"/>
      <c r="K537" s="59"/>
      <c r="L537" s="59"/>
    </row>
    <row r="538" spans="1:12" ht="51">
      <c r="A538" s="29" t="s">
        <v>1436</v>
      </c>
      <c r="B538" s="45" t="s">
        <v>375</v>
      </c>
      <c r="C538" s="26">
        <v>100</v>
      </c>
      <c r="D538" s="25" t="s">
        <v>53</v>
      </c>
      <c r="E538" s="24" t="s">
        <v>578</v>
      </c>
      <c r="F538" s="59"/>
      <c r="G538" s="59"/>
      <c r="H538" s="59"/>
      <c r="I538" s="59"/>
      <c r="J538" s="59"/>
      <c r="K538" s="59"/>
      <c r="L538" s="59"/>
    </row>
    <row r="539" spans="1:12">
      <c r="A539" s="29" t="s">
        <v>1437</v>
      </c>
      <c r="B539" s="45" t="s">
        <v>376</v>
      </c>
      <c r="C539" s="26">
        <v>100</v>
      </c>
      <c r="D539" s="26" t="s">
        <v>43</v>
      </c>
      <c r="E539" s="24" t="s">
        <v>578</v>
      </c>
      <c r="F539" s="59"/>
      <c r="G539" s="59"/>
      <c r="H539" s="59"/>
      <c r="I539" s="59"/>
      <c r="J539" s="59"/>
      <c r="K539" s="59"/>
      <c r="L539" s="59"/>
    </row>
    <row r="540" spans="1:12" ht="51">
      <c r="A540" s="29" t="s">
        <v>1438</v>
      </c>
      <c r="B540" s="45" t="s">
        <v>377</v>
      </c>
      <c r="C540" s="26">
        <v>100</v>
      </c>
      <c r="D540" s="25" t="s">
        <v>53</v>
      </c>
      <c r="E540" s="24" t="s">
        <v>578</v>
      </c>
      <c r="F540" s="59"/>
      <c r="G540" s="59"/>
      <c r="H540" s="59"/>
      <c r="I540" s="59"/>
      <c r="J540" s="59"/>
      <c r="K540" s="59"/>
      <c r="L540" s="59"/>
    </row>
    <row r="541" spans="1:12" ht="25.5">
      <c r="A541" s="29" t="s">
        <v>1439</v>
      </c>
      <c r="B541" s="45" t="s">
        <v>378</v>
      </c>
      <c r="C541" s="26">
        <v>100</v>
      </c>
      <c r="D541" s="25" t="s">
        <v>43</v>
      </c>
      <c r="E541" s="24" t="s">
        <v>578</v>
      </c>
      <c r="F541" s="59"/>
      <c r="G541" s="59"/>
      <c r="H541" s="59"/>
      <c r="I541" s="59"/>
      <c r="J541" s="59"/>
      <c r="K541" s="59"/>
      <c r="L541" s="59"/>
    </row>
    <row r="542" spans="1:12" ht="51">
      <c r="A542" s="29" t="s">
        <v>1440</v>
      </c>
      <c r="B542" s="45" t="s">
        <v>379</v>
      </c>
      <c r="C542" s="26">
        <v>100</v>
      </c>
      <c r="D542" s="25" t="s">
        <v>43</v>
      </c>
      <c r="E542" s="24" t="s">
        <v>578</v>
      </c>
      <c r="F542" s="59"/>
      <c r="G542" s="59"/>
      <c r="H542" s="59"/>
      <c r="I542" s="59"/>
      <c r="J542" s="59"/>
      <c r="K542" s="59"/>
      <c r="L542" s="59"/>
    </row>
    <row r="543" spans="1:12" s="43" customFormat="1" ht="13.5">
      <c r="A543" s="63">
        <v>9.1</v>
      </c>
      <c r="B543" s="42" t="s">
        <v>380</v>
      </c>
      <c r="C543" s="271"/>
      <c r="D543" s="272"/>
      <c r="E543" s="272"/>
      <c r="F543" s="272"/>
      <c r="G543" s="272"/>
      <c r="H543" s="272"/>
      <c r="I543" s="272"/>
      <c r="J543" s="272"/>
      <c r="K543" s="272"/>
      <c r="L543" s="272"/>
    </row>
    <row r="544" spans="1:12" ht="38.25">
      <c r="A544" s="29" t="s">
        <v>304</v>
      </c>
      <c r="B544" s="45" t="s">
        <v>381</v>
      </c>
      <c r="C544" s="26">
        <v>100</v>
      </c>
      <c r="D544" s="25" t="s">
        <v>43</v>
      </c>
      <c r="E544" s="24" t="s">
        <v>578</v>
      </c>
      <c r="F544" s="59"/>
      <c r="G544" s="59"/>
      <c r="H544" s="59"/>
      <c r="I544" s="59"/>
      <c r="J544" s="59"/>
      <c r="K544" s="59"/>
      <c r="L544" s="59"/>
    </row>
    <row r="545" spans="1:12" ht="25.5">
      <c r="A545" s="29" t="s">
        <v>306</v>
      </c>
      <c r="B545" s="45" t="s">
        <v>382</v>
      </c>
      <c r="C545" s="26">
        <v>100</v>
      </c>
      <c r="D545" s="25" t="s">
        <v>53</v>
      </c>
      <c r="E545" s="24" t="s">
        <v>578</v>
      </c>
      <c r="F545" s="59"/>
      <c r="G545" s="59"/>
      <c r="H545" s="59"/>
      <c r="I545" s="59"/>
      <c r="J545" s="59"/>
      <c r="K545" s="59"/>
      <c r="L545" s="59"/>
    </row>
    <row r="546" spans="1:12" s="43" customFormat="1" ht="13.5">
      <c r="A546" s="63">
        <v>9.11</v>
      </c>
      <c r="B546" s="42" t="s">
        <v>383</v>
      </c>
      <c r="C546" s="271"/>
      <c r="D546" s="272"/>
      <c r="E546" s="272"/>
      <c r="F546" s="272"/>
      <c r="G546" s="272"/>
      <c r="H546" s="272"/>
      <c r="I546" s="272"/>
      <c r="J546" s="272"/>
      <c r="K546" s="272"/>
      <c r="L546" s="272"/>
    </row>
    <row r="547" spans="1:12" ht="51">
      <c r="A547" s="29" t="s">
        <v>1441</v>
      </c>
      <c r="B547" s="45" t="s">
        <v>384</v>
      </c>
      <c r="C547" s="26">
        <v>50</v>
      </c>
      <c r="D547" s="25" t="s">
        <v>43</v>
      </c>
      <c r="E547" s="24" t="s">
        <v>578</v>
      </c>
      <c r="F547" s="59"/>
      <c r="G547" s="59"/>
      <c r="H547" s="59"/>
      <c r="I547" s="59"/>
      <c r="J547" s="59"/>
      <c r="K547" s="59"/>
      <c r="L547" s="59"/>
    </row>
    <row r="548" spans="1:12">
      <c r="A548" s="29" t="s">
        <v>1442</v>
      </c>
      <c r="B548" s="45" t="s">
        <v>385</v>
      </c>
      <c r="C548" s="25">
        <v>50</v>
      </c>
      <c r="D548" s="25" t="s">
        <v>43</v>
      </c>
      <c r="E548" s="24" t="s">
        <v>578</v>
      </c>
      <c r="F548" s="59"/>
      <c r="G548" s="59"/>
      <c r="H548" s="59"/>
      <c r="I548" s="59"/>
      <c r="J548" s="59"/>
      <c r="K548" s="59"/>
      <c r="L548" s="59"/>
    </row>
    <row r="549" spans="1:12">
      <c r="A549" s="29" t="s">
        <v>1443</v>
      </c>
      <c r="B549" s="45" t="s">
        <v>386</v>
      </c>
      <c r="C549" s="25">
        <v>50</v>
      </c>
      <c r="D549" s="25" t="s">
        <v>43</v>
      </c>
      <c r="E549" s="24" t="s">
        <v>578</v>
      </c>
      <c r="F549" s="59"/>
      <c r="G549" s="59"/>
      <c r="H549" s="59"/>
      <c r="I549" s="59"/>
      <c r="J549" s="59"/>
      <c r="K549" s="59"/>
      <c r="L549" s="59"/>
    </row>
    <row r="550" spans="1:12">
      <c r="A550" s="29" t="s">
        <v>1444</v>
      </c>
      <c r="B550" s="45" t="s">
        <v>387</v>
      </c>
      <c r="C550" s="26">
        <v>50</v>
      </c>
      <c r="D550" s="25" t="s">
        <v>43</v>
      </c>
      <c r="E550" s="24" t="s">
        <v>578</v>
      </c>
      <c r="F550" s="59"/>
      <c r="G550" s="59"/>
      <c r="H550" s="59"/>
      <c r="I550" s="59"/>
      <c r="J550" s="59"/>
      <c r="K550" s="59"/>
      <c r="L550" s="59"/>
    </row>
    <row r="551" spans="1:12" s="43" customFormat="1" ht="13.5">
      <c r="A551" s="63">
        <v>9.1199999999999992</v>
      </c>
      <c r="B551" s="42" t="s">
        <v>388</v>
      </c>
      <c r="C551" s="271"/>
      <c r="D551" s="272"/>
      <c r="E551" s="272"/>
      <c r="F551" s="272"/>
      <c r="G551" s="272"/>
      <c r="H551" s="272"/>
      <c r="I551" s="272"/>
      <c r="J551" s="272"/>
      <c r="K551" s="272"/>
      <c r="L551" s="272"/>
    </row>
    <row r="552" spans="1:12" ht="25.5">
      <c r="A552" s="29" t="s">
        <v>1445</v>
      </c>
      <c r="B552" s="45" t="s">
        <v>389</v>
      </c>
      <c r="C552" s="26">
        <v>100</v>
      </c>
      <c r="D552" s="25" t="s">
        <v>43</v>
      </c>
      <c r="E552" s="24" t="s">
        <v>578</v>
      </c>
      <c r="F552" s="59"/>
      <c r="G552" s="59"/>
      <c r="H552" s="59"/>
      <c r="I552" s="59"/>
      <c r="J552" s="59"/>
      <c r="K552" s="59"/>
      <c r="L552" s="59"/>
    </row>
    <row r="553" spans="1:12" s="43" customFormat="1" ht="13.5">
      <c r="A553" s="63">
        <v>9.1300000000000008</v>
      </c>
      <c r="B553" s="42" t="s">
        <v>390</v>
      </c>
      <c r="C553" s="271"/>
      <c r="D553" s="272"/>
      <c r="E553" s="272"/>
      <c r="F553" s="272"/>
      <c r="G553" s="272"/>
      <c r="H553" s="272"/>
      <c r="I553" s="272"/>
      <c r="J553" s="272"/>
      <c r="K553" s="272"/>
      <c r="L553" s="272"/>
    </row>
    <row r="554" spans="1:12" ht="25.5">
      <c r="A554" s="29" t="s">
        <v>1446</v>
      </c>
      <c r="B554" s="45" t="s">
        <v>391</v>
      </c>
      <c r="C554" s="26">
        <v>50</v>
      </c>
      <c r="D554" s="25" t="s">
        <v>43</v>
      </c>
      <c r="E554" s="24" t="s">
        <v>578</v>
      </c>
      <c r="F554" s="59"/>
      <c r="G554" s="59"/>
      <c r="H554" s="59"/>
      <c r="I554" s="59"/>
      <c r="J554" s="59"/>
      <c r="K554" s="59"/>
      <c r="L554" s="59"/>
    </row>
    <row r="555" spans="1:12" s="43" customFormat="1" ht="13.5">
      <c r="A555" s="63">
        <v>9.14</v>
      </c>
      <c r="B555" s="42" t="s">
        <v>392</v>
      </c>
      <c r="C555" s="271"/>
      <c r="D555" s="272"/>
      <c r="E555" s="272"/>
      <c r="F555" s="272"/>
      <c r="G555" s="272"/>
      <c r="H555" s="272"/>
      <c r="I555" s="272"/>
      <c r="J555" s="272"/>
      <c r="K555" s="272"/>
      <c r="L555" s="272"/>
    </row>
    <row r="556" spans="1:12">
      <c r="A556" s="29" t="s">
        <v>1447</v>
      </c>
      <c r="B556" s="45" t="s">
        <v>393</v>
      </c>
      <c r="C556" s="26">
        <v>100</v>
      </c>
      <c r="D556" s="25" t="s">
        <v>43</v>
      </c>
      <c r="E556" s="24" t="s">
        <v>578</v>
      </c>
      <c r="F556" s="59"/>
      <c r="G556" s="59"/>
      <c r="H556" s="59"/>
      <c r="I556" s="59"/>
      <c r="J556" s="59"/>
      <c r="K556" s="59"/>
      <c r="L556" s="59"/>
    </row>
    <row r="557" spans="1:12" ht="25.5">
      <c r="A557" s="29" t="s">
        <v>1448</v>
      </c>
      <c r="B557" s="45" t="s">
        <v>394</v>
      </c>
      <c r="C557" s="26">
        <v>100</v>
      </c>
      <c r="D557" s="25" t="s">
        <v>53</v>
      </c>
      <c r="E557" s="24" t="s">
        <v>578</v>
      </c>
      <c r="F557" s="59"/>
      <c r="G557" s="59"/>
      <c r="H557" s="59"/>
      <c r="I557" s="59"/>
      <c r="J557" s="59"/>
      <c r="K557" s="59"/>
      <c r="L557" s="59"/>
    </row>
    <row r="558" spans="1:12" ht="140.25">
      <c r="A558" s="29" t="s">
        <v>1449</v>
      </c>
      <c r="B558" s="45" t="s">
        <v>395</v>
      </c>
      <c r="C558" s="26">
        <v>100</v>
      </c>
      <c r="D558" s="25" t="s">
        <v>53</v>
      </c>
      <c r="E558" s="24" t="s">
        <v>578</v>
      </c>
      <c r="F558" s="59"/>
      <c r="G558" s="59"/>
      <c r="H558" s="59"/>
      <c r="I558" s="59"/>
      <c r="J558" s="59"/>
      <c r="K558" s="59"/>
      <c r="L558" s="59"/>
    </row>
    <row r="559" spans="1:12" s="43" customFormat="1" ht="13.5">
      <c r="A559" s="63">
        <v>9.15</v>
      </c>
      <c r="B559" s="42" t="s">
        <v>396</v>
      </c>
      <c r="C559" s="69"/>
      <c r="D559" s="62"/>
      <c r="E559" s="62"/>
      <c r="F559" s="62"/>
      <c r="G559" s="62"/>
      <c r="H559" s="62"/>
      <c r="I559" s="62"/>
      <c r="J559" s="62"/>
      <c r="K559" s="62"/>
      <c r="L559" s="62"/>
    </row>
    <row r="560" spans="1:12" ht="25.5">
      <c r="A560" s="29" t="s">
        <v>1450</v>
      </c>
      <c r="B560" s="45" t="s">
        <v>397</v>
      </c>
      <c r="C560" s="26">
        <v>100</v>
      </c>
      <c r="D560" s="25" t="s">
        <v>43</v>
      </c>
      <c r="E560" s="24" t="s">
        <v>578</v>
      </c>
      <c r="F560" s="59"/>
      <c r="G560" s="59"/>
      <c r="H560" s="59"/>
      <c r="I560" s="59"/>
      <c r="J560" s="59"/>
      <c r="K560" s="59"/>
      <c r="L560" s="59"/>
    </row>
    <row r="561" spans="1:12" ht="25.5">
      <c r="A561" s="29" t="s">
        <v>1451</v>
      </c>
      <c r="B561" s="45" t="s">
        <v>398</v>
      </c>
      <c r="C561" s="26">
        <v>100</v>
      </c>
      <c r="D561" s="25" t="s">
        <v>43</v>
      </c>
      <c r="E561" s="24" t="s">
        <v>578</v>
      </c>
      <c r="F561" s="59"/>
      <c r="G561" s="59"/>
      <c r="H561" s="59"/>
      <c r="I561" s="59"/>
      <c r="J561" s="59"/>
      <c r="K561" s="59"/>
      <c r="L561" s="59"/>
    </row>
    <row r="562" spans="1:12" s="38" customFormat="1" ht="15">
      <c r="A562" s="21">
        <v>10</v>
      </c>
      <c r="B562" s="40" t="s">
        <v>399</v>
      </c>
      <c r="C562" s="255"/>
      <c r="D562" s="256"/>
      <c r="E562" s="256"/>
      <c r="F562" s="256"/>
      <c r="G562" s="256"/>
      <c r="H562" s="256"/>
      <c r="I562" s="256"/>
      <c r="J562" s="256"/>
      <c r="K562" s="256"/>
      <c r="L562" s="257"/>
    </row>
    <row r="563" spans="1:12">
      <c r="A563" s="29" t="s">
        <v>1456</v>
      </c>
      <c r="B563" s="195" t="s">
        <v>1452</v>
      </c>
      <c r="C563" s="191">
        <v>100</v>
      </c>
      <c r="D563" s="25" t="s">
        <v>53</v>
      </c>
      <c r="E563" s="24" t="s">
        <v>579</v>
      </c>
      <c r="F563" s="59"/>
      <c r="G563" s="59"/>
      <c r="H563" s="59"/>
      <c r="I563" s="59"/>
      <c r="J563" s="59"/>
      <c r="K563" s="59"/>
      <c r="L563" s="59"/>
    </row>
    <row r="564" spans="1:12" ht="25.5">
      <c r="A564" s="29" t="s">
        <v>1457</v>
      </c>
      <c r="B564" s="195" t="s">
        <v>1453</v>
      </c>
      <c r="C564" s="191">
        <v>100</v>
      </c>
      <c r="D564" s="25" t="s">
        <v>53</v>
      </c>
      <c r="E564" s="24" t="s">
        <v>579</v>
      </c>
      <c r="F564" s="59"/>
      <c r="G564" s="59"/>
      <c r="H564" s="59"/>
      <c r="I564" s="59"/>
      <c r="J564" s="59"/>
      <c r="K564" s="59"/>
      <c r="L564" s="59"/>
    </row>
    <row r="565" spans="1:12" ht="25.5">
      <c r="A565" s="29" t="s">
        <v>1458</v>
      </c>
      <c r="B565" s="195" t="s">
        <v>400</v>
      </c>
      <c r="C565" s="191">
        <v>100</v>
      </c>
      <c r="D565" s="25" t="s">
        <v>43</v>
      </c>
      <c r="E565" s="24" t="s">
        <v>579</v>
      </c>
      <c r="F565" s="59"/>
      <c r="G565" s="59"/>
      <c r="H565" s="59"/>
      <c r="I565" s="59"/>
      <c r="J565" s="59"/>
      <c r="K565" s="59"/>
      <c r="L565" s="59"/>
    </row>
    <row r="566" spans="1:12" ht="51">
      <c r="A566" s="29" t="s">
        <v>1459</v>
      </c>
      <c r="B566" s="195" t="s">
        <v>1454</v>
      </c>
      <c r="C566" s="191">
        <v>100</v>
      </c>
      <c r="D566" s="26" t="s">
        <v>53</v>
      </c>
      <c r="E566" s="24" t="s">
        <v>579</v>
      </c>
      <c r="F566" s="59"/>
      <c r="G566" s="59"/>
      <c r="H566" s="59"/>
      <c r="I566" s="59"/>
      <c r="J566" s="59"/>
      <c r="K566" s="59"/>
      <c r="L566" s="59"/>
    </row>
    <row r="567" spans="1:12" ht="25.5">
      <c r="A567" s="29" t="s">
        <v>1460</v>
      </c>
      <c r="B567" s="195" t="s">
        <v>1455</v>
      </c>
      <c r="C567" s="191">
        <v>100</v>
      </c>
      <c r="D567" s="25" t="s">
        <v>53</v>
      </c>
      <c r="E567" s="24" t="s">
        <v>579</v>
      </c>
      <c r="F567" s="59"/>
      <c r="G567" s="59"/>
      <c r="H567" s="59"/>
      <c r="I567" s="59"/>
      <c r="J567" s="59"/>
      <c r="K567" s="59"/>
      <c r="L567" s="59"/>
    </row>
    <row r="568" spans="1:12" s="38" customFormat="1" ht="15">
      <c r="A568" s="21">
        <v>11</v>
      </c>
      <c r="B568" s="194" t="s">
        <v>401</v>
      </c>
      <c r="C568" s="255"/>
      <c r="D568" s="256"/>
      <c r="E568" s="256"/>
      <c r="F568" s="256"/>
      <c r="G568" s="256"/>
      <c r="H568" s="256"/>
      <c r="I568" s="256"/>
      <c r="J568" s="256"/>
      <c r="K568" s="256"/>
      <c r="L568" s="257"/>
    </row>
    <row r="569" spans="1:12" s="43" customFormat="1" ht="13.5">
      <c r="A569" s="53">
        <v>11.1</v>
      </c>
      <c r="B569" s="42" t="s">
        <v>402</v>
      </c>
      <c r="C569" s="271"/>
      <c r="D569" s="272"/>
      <c r="E569" s="272"/>
      <c r="F569" s="272"/>
      <c r="G569" s="272"/>
      <c r="H569" s="272"/>
      <c r="I569" s="272"/>
      <c r="J569" s="272"/>
      <c r="K569" s="272"/>
      <c r="L569" s="272"/>
    </row>
    <row r="570" spans="1:12" ht="38.25">
      <c r="A570" s="29" t="s">
        <v>1461</v>
      </c>
      <c r="B570" s="45" t="s">
        <v>403</v>
      </c>
      <c r="C570" s="60">
        <v>100</v>
      </c>
      <c r="D570" s="25" t="s">
        <v>43</v>
      </c>
      <c r="E570" s="24" t="s">
        <v>580</v>
      </c>
      <c r="F570" s="59"/>
      <c r="G570" s="59"/>
      <c r="H570" s="59"/>
      <c r="I570" s="59"/>
      <c r="J570" s="59"/>
      <c r="K570" s="59"/>
      <c r="L570" s="59"/>
    </row>
    <row r="571" spans="1:12" ht="38.25">
      <c r="A571" s="29" t="s">
        <v>1462</v>
      </c>
      <c r="B571" s="45" t="s">
        <v>404</v>
      </c>
      <c r="C571" s="60">
        <v>100</v>
      </c>
      <c r="D571" s="25" t="s">
        <v>43</v>
      </c>
      <c r="E571" s="24" t="s">
        <v>580</v>
      </c>
      <c r="F571" s="59"/>
      <c r="G571" s="59"/>
      <c r="H571" s="59"/>
      <c r="I571" s="59"/>
      <c r="J571" s="59"/>
      <c r="K571" s="59"/>
      <c r="L571" s="59"/>
    </row>
    <row r="572" spans="1:12">
      <c r="A572" s="29" t="s">
        <v>1463</v>
      </c>
      <c r="B572" s="45" t="s">
        <v>405</v>
      </c>
      <c r="C572" s="60">
        <v>50</v>
      </c>
      <c r="D572" s="25" t="s">
        <v>43</v>
      </c>
      <c r="E572" s="24" t="s">
        <v>580</v>
      </c>
      <c r="F572" s="59"/>
      <c r="G572" s="59"/>
      <c r="H572" s="59"/>
      <c r="I572" s="59"/>
      <c r="J572" s="59"/>
      <c r="K572" s="59"/>
      <c r="L572" s="59"/>
    </row>
    <row r="573" spans="1:12" ht="51">
      <c r="A573" s="29" t="s">
        <v>1464</v>
      </c>
      <c r="B573" s="45" t="s">
        <v>406</v>
      </c>
      <c r="C573" s="60">
        <v>100</v>
      </c>
      <c r="D573" s="25" t="s">
        <v>43</v>
      </c>
      <c r="E573" s="24" t="s">
        <v>580</v>
      </c>
      <c r="F573" s="59"/>
      <c r="G573" s="59"/>
      <c r="H573" s="27"/>
      <c r="I573" s="59"/>
      <c r="J573" s="59"/>
      <c r="K573" s="59"/>
      <c r="L573" s="59"/>
    </row>
    <row r="574" spans="1:12" ht="25.5">
      <c r="A574" s="29" t="s">
        <v>1465</v>
      </c>
      <c r="B574" s="45" t="s">
        <v>407</v>
      </c>
      <c r="C574" s="60">
        <v>100</v>
      </c>
      <c r="D574" s="25" t="s">
        <v>43</v>
      </c>
      <c r="E574" s="24" t="s">
        <v>580</v>
      </c>
      <c r="F574" s="59"/>
      <c r="G574" s="59"/>
      <c r="H574" s="59"/>
      <c r="I574" s="59"/>
      <c r="J574" s="59"/>
      <c r="K574" s="59"/>
      <c r="L574" s="59"/>
    </row>
    <row r="575" spans="1:12" s="43" customFormat="1" ht="13.5">
      <c r="A575" s="53">
        <v>11.2</v>
      </c>
      <c r="B575" s="42" t="s">
        <v>408</v>
      </c>
      <c r="C575" s="271"/>
      <c r="D575" s="272"/>
      <c r="E575" s="272"/>
      <c r="F575" s="272"/>
      <c r="G575" s="272"/>
      <c r="H575" s="272"/>
      <c r="I575" s="272"/>
      <c r="J575" s="272"/>
      <c r="K575" s="272"/>
      <c r="L575" s="272"/>
    </row>
    <row r="576" spans="1:12" ht="25.5">
      <c r="A576" s="29" t="s">
        <v>1466</v>
      </c>
      <c r="B576" s="45" t="s">
        <v>409</v>
      </c>
      <c r="C576" s="60">
        <v>50</v>
      </c>
      <c r="D576" s="25" t="s">
        <v>43</v>
      </c>
      <c r="E576" s="24" t="s">
        <v>580</v>
      </c>
      <c r="F576" s="59"/>
      <c r="G576" s="59"/>
      <c r="H576" s="59"/>
      <c r="I576" s="59"/>
      <c r="J576" s="59"/>
      <c r="K576" s="59"/>
      <c r="L576" s="59"/>
    </row>
    <row r="577" spans="1:12" ht="51">
      <c r="A577" s="29" t="s">
        <v>1467</v>
      </c>
      <c r="B577" s="45" t="s">
        <v>410</v>
      </c>
      <c r="C577" s="60">
        <v>100</v>
      </c>
      <c r="D577" s="25" t="s">
        <v>43</v>
      </c>
      <c r="E577" s="24" t="s">
        <v>580</v>
      </c>
      <c r="F577" s="59"/>
      <c r="G577" s="59"/>
      <c r="H577" s="59"/>
      <c r="I577" s="59"/>
      <c r="J577" s="59"/>
      <c r="K577" s="59"/>
      <c r="L577" s="59"/>
    </row>
    <row r="578" spans="1:12" ht="25.5">
      <c r="A578" s="29" t="s">
        <v>1468</v>
      </c>
      <c r="B578" s="45" t="s">
        <v>411</v>
      </c>
      <c r="C578" s="60">
        <v>50</v>
      </c>
      <c r="D578" s="25" t="s">
        <v>43</v>
      </c>
      <c r="E578" s="24" t="s">
        <v>580</v>
      </c>
      <c r="F578" s="59"/>
      <c r="G578" s="59"/>
      <c r="H578" s="59"/>
      <c r="I578" s="59"/>
      <c r="J578" s="59"/>
      <c r="K578" s="59"/>
      <c r="L578" s="59"/>
    </row>
    <row r="579" spans="1:12" ht="25.5">
      <c r="A579" s="29" t="s">
        <v>1469</v>
      </c>
      <c r="B579" s="45" t="s">
        <v>412</v>
      </c>
      <c r="C579" s="60">
        <v>50</v>
      </c>
      <c r="D579" s="25" t="s">
        <v>43</v>
      </c>
      <c r="E579" s="24" t="s">
        <v>580</v>
      </c>
      <c r="F579" s="59"/>
      <c r="G579" s="59"/>
      <c r="H579" s="59"/>
      <c r="I579" s="59"/>
      <c r="J579" s="59"/>
      <c r="K579" s="59"/>
      <c r="L579" s="59"/>
    </row>
    <row r="580" spans="1:12">
      <c r="A580" s="29" t="s">
        <v>1470</v>
      </c>
      <c r="B580" s="45" t="s">
        <v>413</v>
      </c>
      <c r="C580" s="60">
        <v>50</v>
      </c>
      <c r="D580" s="25" t="s">
        <v>43</v>
      </c>
      <c r="E580" s="24" t="s">
        <v>580</v>
      </c>
      <c r="F580" s="59"/>
      <c r="G580" s="59"/>
      <c r="H580" s="59"/>
      <c r="I580" s="59"/>
      <c r="J580" s="59"/>
      <c r="K580" s="59"/>
      <c r="L580" s="59"/>
    </row>
    <row r="581" spans="1:12">
      <c r="A581" s="29" t="s">
        <v>1471</v>
      </c>
      <c r="B581" s="45" t="s">
        <v>414</v>
      </c>
      <c r="C581" s="60">
        <v>50</v>
      </c>
      <c r="D581" s="25" t="s">
        <v>43</v>
      </c>
      <c r="E581" s="24" t="s">
        <v>580</v>
      </c>
      <c r="F581" s="59"/>
      <c r="G581" s="59"/>
      <c r="H581" s="59"/>
      <c r="I581" s="59"/>
      <c r="J581" s="59"/>
      <c r="K581" s="59"/>
      <c r="L581" s="59"/>
    </row>
    <row r="582" spans="1:12" ht="25.5">
      <c r="A582" s="29" t="s">
        <v>1472</v>
      </c>
      <c r="B582" s="45" t="s">
        <v>415</v>
      </c>
      <c r="C582" s="60">
        <v>50</v>
      </c>
      <c r="D582" s="25" t="s">
        <v>43</v>
      </c>
      <c r="E582" s="24" t="s">
        <v>580</v>
      </c>
      <c r="F582" s="59"/>
      <c r="G582" s="59"/>
      <c r="H582" s="59"/>
      <c r="I582" s="59"/>
      <c r="J582" s="59"/>
      <c r="K582" s="59"/>
      <c r="L582" s="59"/>
    </row>
    <row r="583" spans="1:12" ht="25.5">
      <c r="A583" s="29" t="s">
        <v>1473</v>
      </c>
      <c r="B583" s="45" t="s">
        <v>416</v>
      </c>
      <c r="C583" s="314"/>
      <c r="D583" s="315"/>
      <c r="E583" s="315"/>
      <c r="F583" s="315"/>
      <c r="G583" s="315"/>
      <c r="H583" s="315"/>
      <c r="I583" s="315"/>
      <c r="J583" s="315"/>
      <c r="K583" s="315"/>
      <c r="L583" s="316"/>
    </row>
    <row r="584" spans="1:12">
      <c r="A584" s="30" t="s">
        <v>1474</v>
      </c>
      <c r="B584" s="48" t="s">
        <v>417</v>
      </c>
      <c r="C584" s="60">
        <v>50</v>
      </c>
      <c r="D584" s="46" t="s">
        <v>43</v>
      </c>
      <c r="E584" s="24" t="s">
        <v>580</v>
      </c>
      <c r="F584" s="6"/>
      <c r="G584" s="6"/>
      <c r="H584" s="6"/>
      <c r="I584" s="27"/>
      <c r="J584" s="27"/>
      <c r="K584" s="27"/>
      <c r="L584" s="27"/>
    </row>
    <row r="585" spans="1:12">
      <c r="A585" s="30" t="s">
        <v>1475</v>
      </c>
      <c r="B585" s="48" t="s">
        <v>418</v>
      </c>
      <c r="C585" s="60">
        <v>50</v>
      </c>
      <c r="D585" s="46" t="s">
        <v>43</v>
      </c>
      <c r="E585" s="24" t="s">
        <v>580</v>
      </c>
      <c r="F585" s="6"/>
      <c r="G585" s="6"/>
      <c r="H585" s="6"/>
      <c r="I585" s="27"/>
      <c r="J585" s="27"/>
      <c r="K585" s="27"/>
      <c r="L585" s="27"/>
    </row>
    <row r="586" spans="1:12">
      <c r="A586" s="30" t="s">
        <v>1476</v>
      </c>
      <c r="B586" s="48" t="s">
        <v>419</v>
      </c>
      <c r="C586" s="60">
        <v>50</v>
      </c>
      <c r="D586" s="46" t="s">
        <v>43</v>
      </c>
      <c r="E586" s="24" t="s">
        <v>580</v>
      </c>
      <c r="F586" s="6"/>
      <c r="G586" s="6"/>
      <c r="H586" s="6"/>
      <c r="I586" s="27"/>
      <c r="J586" s="27"/>
      <c r="K586" s="27"/>
      <c r="L586" s="27"/>
    </row>
    <row r="587" spans="1:12">
      <c r="A587" s="30" t="s">
        <v>1477</v>
      </c>
      <c r="B587" s="48" t="s">
        <v>420</v>
      </c>
      <c r="C587" s="60">
        <v>50</v>
      </c>
      <c r="D587" s="46" t="s">
        <v>43</v>
      </c>
      <c r="E587" s="24" t="s">
        <v>580</v>
      </c>
      <c r="F587" s="6"/>
      <c r="G587" s="6"/>
      <c r="H587" s="6"/>
      <c r="I587" s="27"/>
      <c r="J587" s="27"/>
      <c r="K587" s="27"/>
      <c r="L587" s="27"/>
    </row>
    <row r="588" spans="1:12">
      <c r="A588" s="30" t="s">
        <v>1478</v>
      </c>
      <c r="B588" s="48" t="s">
        <v>421</v>
      </c>
      <c r="C588" s="60">
        <v>50</v>
      </c>
      <c r="D588" s="46" t="s">
        <v>43</v>
      </c>
      <c r="E588" s="24" t="s">
        <v>580</v>
      </c>
      <c r="F588" s="6"/>
      <c r="G588" s="6"/>
      <c r="H588" s="6"/>
      <c r="I588" s="27"/>
      <c r="J588" s="27"/>
      <c r="K588" s="27"/>
      <c r="L588" s="27"/>
    </row>
    <row r="589" spans="1:12" ht="25.5">
      <c r="A589" s="29" t="s">
        <v>1479</v>
      </c>
      <c r="B589" s="45" t="s">
        <v>422</v>
      </c>
      <c r="C589" s="60">
        <v>100</v>
      </c>
      <c r="D589" s="25" t="s">
        <v>43</v>
      </c>
      <c r="E589" s="24" t="s">
        <v>580</v>
      </c>
      <c r="F589" s="59"/>
      <c r="G589" s="59"/>
      <c r="H589" s="59"/>
      <c r="I589" s="59"/>
      <c r="J589" s="59"/>
      <c r="K589" s="59"/>
      <c r="L589" s="59"/>
    </row>
    <row r="590" spans="1:12" ht="51">
      <c r="A590" s="29" t="s">
        <v>1480</v>
      </c>
      <c r="B590" s="45" t="s">
        <v>423</v>
      </c>
      <c r="C590" s="60">
        <v>100</v>
      </c>
      <c r="D590" s="25" t="s">
        <v>53</v>
      </c>
      <c r="E590" s="24" t="s">
        <v>580</v>
      </c>
      <c r="F590" s="59"/>
      <c r="G590" s="59"/>
      <c r="H590" s="59"/>
      <c r="I590" s="59"/>
      <c r="J590" s="59"/>
      <c r="K590" s="59"/>
      <c r="L590" s="59"/>
    </row>
    <row r="591" spans="1:12" ht="51">
      <c r="A591" s="29" t="s">
        <v>1481</v>
      </c>
      <c r="B591" s="45" t="s">
        <v>424</v>
      </c>
      <c r="C591" s="60">
        <v>100</v>
      </c>
      <c r="D591" s="25" t="s">
        <v>53</v>
      </c>
      <c r="E591" s="24" t="s">
        <v>580</v>
      </c>
      <c r="F591" s="59"/>
      <c r="G591" s="59"/>
      <c r="H591" s="59"/>
      <c r="I591" s="59"/>
      <c r="J591" s="59"/>
      <c r="K591" s="59"/>
      <c r="L591" s="59"/>
    </row>
    <row r="592" spans="1:12" ht="38.25">
      <c r="A592" s="29" t="s">
        <v>1482</v>
      </c>
      <c r="B592" s="45" t="s">
        <v>425</v>
      </c>
      <c r="C592" s="60">
        <v>50</v>
      </c>
      <c r="D592" s="25" t="s">
        <v>43</v>
      </c>
      <c r="E592" s="24" t="s">
        <v>580</v>
      </c>
      <c r="F592" s="59"/>
      <c r="G592" s="59"/>
      <c r="H592" s="59"/>
      <c r="I592" s="59"/>
      <c r="J592" s="59"/>
      <c r="K592" s="59"/>
      <c r="L592" s="59"/>
    </row>
    <row r="593" spans="1:12" ht="51">
      <c r="A593" s="29" t="s">
        <v>1483</v>
      </c>
      <c r="B593" s="45" t="s">
        <v>426</v>
      </c>
      <c r="C593" s="60">
        <v>100</v>
      </c>
      <c r="D593" s="25" t="s">
        <v>43</v>
      </c>
      <c r="E593" s="24" t="s">
        <v>580</v>
      </c>
      <c r="F593" s="59"/>
      <c r="G593" s="59"/>
      <c r="H593" s="59"/>
      <c r="I593" s="59"/>
      <c r="J593" s="59"/>
      <c r="K593" s="59"/>
      <c r="L593" s="59"/>
    </row>
    <row r="594" spans="1:12" ht="38.25">
      <c r="A594" s="29" t="s">
        <v>1484</v>
      </c>
      <c r="B594" s="45" t="s">
        <v>427</v>
      </c>
      <c r="C594" s="60">
        <v>100</v>
      </c>
      <c r="D594" s="25" t="s">
        <v>53</v>
      </c>
      <c r="E594" s="24" t="s">
        <v>580</v>
      </c>
      <c r="F594" s="59"/>
      <c r="G594" s="59"/>
      <c r="H594" s="59"/>
      <c r="I594" s="59"/>
      <c r="J594" s="59"/>
      <c r="K594" s="59"/>
      <c r="L594" s="59"/>
    </row>
    <row r="595" spans="1:12" ht="25.5">
      <c r="A595" s="29" t="s">
        <v>1485</v>
      </c>
      <c r="B595" s="45" t="s">
        <v>428</v>
      </c>
      <c r="C595" s="60">
        <v>50</v>
      </c>
      <c r="D595" s="25" t="s">
        <v>43</v>
      </c>
      <c r="E595" s="24" t="s">
        <v>580</v>
      </c>
      <c r="F595" s="59"/>
      <c r="G595" s="59"/>
      <c r="H595" s="59"/>
      <c r="I595" s="59"/>
      <c r="J595" s="59"/>
      <c r="K595" s="59"/>
      <c r="L595" s="59"/>
    </row>
    <row r="596" spans="1:12" ht="25.5">
      <c r="A596" s="29" t="s">
        <v>1486</v>
      </c>
      <c r="B596" s="45" t="s">
        <v>429</v>
      </c>
      <c r="C596" s="60">
        <v>50</v>
      </c>
      <c r="D596" s="25" t="s">
        <v>43</v>
      </c>
      <c r="E596" s="24" t="s">
        <v>580</v>
      </c>
      <c r="F596" s="59"/>
      <c r="G596" s="59"/>
      <c r="H596" s="59"/>
      <c r="I596" s="59"/>
      <c r="J596" s="59"/>
      <c r="K596" s="59"/>
      <c r="L596" s="59"/>
    </row>
    <row r="597" spans="1:12">
      <c r="A597" s="29" t="s">
        <v>1487</v>
      </c>
      <c r="B597" s="45" t="s">
        <v>430</v>
      </c>
      <c r="C597" s="60">
        <v>50</v>
      </c>
      <c r="D597" s="25" t="s">
        <v>43</v>
      </c>
      <c r="E597" s="24" t="s">
        <v>580</v>
      </c>
      <c r="F597" s="59"/>
      <c r="G597" s="59"/>
      <c r="H597" s="59"/>
      <c r="I597" s="59"/>
      <c r="J597" s="59"/>
      <c r="K597" s="59"/>
      <c r="L597" s="59"/>
    </row>
    <row r="598" spans="1:12" s="43" customFormat="1" ht="13.5">
      <c r="A598" s="53">
        <v>11.3</v>
      </c>
      <c r="B598" s="42" t="s">
        <v>431</v>
      </c>
      <c r="C598" s="70"/>
      <c r="D598" s="51"/>
      <c r="E598" s="51"/>
      <c r="F598" s="51"/>
      <c r="G598" s="52"/>
    </row>
    <row r="599" spans="1:12">
      <c r="A599" s="29" t="s">
        <v>1488</v>
      </c>
      <c r="B599" s="45" t="s">
        <v>432</v>
      </c>
      <c r="C599" s="71">
        <v>100</v>
      </c>
      <c r="D599" s="25" t="s">
        <v>53</v>
      </c>
      <c r="E599" s="24" t="s">
        <v>580</v>
      </c>
      <c r="F599" s="59"/>
      <c r="G599" s="59"/>
      <c r="H599" s="59"/>
      <c r="I599" s="59"/>
      <c r="J599" s="59"/>
      <c r="K599" s="59"/>
      <c r="L599" s="59"/>
    </row>
    <row r="600" spans="1:12">
      <c r="A600" s="29" t="s">
        <v>1489</v>
      </c>
      <c r="B600" s="45" t="s">
        <v>433</v>
      </c>
      <c r="C600" s="60">
        <v>100</v>
      </c>
      <c r="D600" s="25" t="s">
        <v>43</v>
      </c>
      <c r="E600" s="24" t="s">
        <v>580</v>
      </c>
      <c r="F600" s="59"/>
      <c r="G600" s="59"/>
      <c r="H600" s="59"/>
      <c r="I600" s="59"/>
      <c r="J600" s="59"/>
      <c r="K600" s="59"/>
      <c r="L600" s="59"/>
    </row>
    <row r="601" spans="1:12" ht="38.25">
      <c r="A601" s="29" t="s">
        <v>1490</v>
      </c>
      <c r="B601" s="45" t="s">
        <v>434</v>
      </c>
      <c r="C601" s="314"/>
      <c r="D601" s="315"/>
      <c r="E601" s="315"/>
      <c r="F601" s="315"/>
      <c r="G601" s="315"/>
      <c r="H601" s="315"/>
      <c r="I601" s="315"/>
      <c r="J601" s="315"/>
      <c r="K601" s="315"/>
      <c r="L601" s="316"/>
    </row>
    <row r="602" spans="1:12" ht="25.5">
      <c r="A602" s="30" t="s">
        <v>1491</v>
      </c>
      <c r="B602" s="48" t="s">
        <v>435</v>
      </c>
      <c r="C602" s="60">
        <v>50</v>
      </c>
      <c r="D602" s="46" t="s">
        <v>43</v>
      </c>
      <c r="E602" s="24" t="s">
        <v>580</v>
      </c>
      <c r="F602" s="6"/>
      <c r="G602" s="6"/>
      <c r="H602" s="6"/>
      <c r="I602" s="27"/>
      <c r="J602" s="27"/>
      <c r="K602" s="27"/>
      <c r="L602" s="27"/>
    </row>
    <row r="603" spans="1:12">
      <c r="A603" s="30" t="s">
        <v>1492</v>
      </c>
      <c r="B603" s="48" t="s">
        <v>436</v>
      </c>
      <c r="C603" s="60">
        <v>50</v>
      </c>
      <c r="D603" s="46" t="s">
        <v>43</v>
      </c>
      <c r="E603" s="24" t="s">
        <v>580</v>
      </c>
      <c r="F603" s="6"/>
      <c r="G603" s="6"/>
      <c r="H603" s="6"/>
      <c r="I603" s="27"/>
      <c r="J603" s="27"/>
      <c r="K603" s="27"/>
      <c r="L603" s="27"/>
    </row>
    <row r="604" spans="1:12">
      <c r="A604" s="30" t="s">
        <v>1493</v>
      </c>
      <c r="B604" s="48" t="s">
        <v>437</v>
      </c>
      <c r="C604" s="60">
        <v>50</v>
      </c>
      <c r="D604" s="46" t="s">
        <v>43</v>
      </c>
      <c r="E604" s="24" t="s">
        <v>580</v>
      </c>
      <c r="F604" s="6"/>
      <c r="G604" s="6"/>
      <c r="H604" s="6"/>
      <c r="I604" s="27"/>
      <c r="J604" s="27"/>
      <c r="K604" s="27"/>
      <c r="L604" s="27"/>
    </row>
    <row r="605" spans="1:12" ht="38.25">
      <c r="A605" s="29" t="s">
        <v>1494</v>
      </c>
      <c r="B605" s="45" t="s">
        <v>438</v>
      </c>
      <c r="C605" s="60">
        <v>100</v>
      </c>
      <c r="D605" s="25" t="s">
        <v>43</v>
      </c>
      <c r="E605" s="24" t="s">
        <v>580</v>
      </c>
      <c r="F605" s="59"/>
      <c r="G605" s="59"/>
      <c r="H605" s="59"/>
      <c r="I605" s="59"/>
      <c r="J605" s="59"/>
      <c r="K605" s="59"/>
      <c r="L605" s="59"/>
    </row>
    <row r="606" spans="1:12">
      <c r="A606" s="29" t="s">
        <v>1495</v>
      </c>
      <c r="B606" s="45" t="s">
        <v>439</v>
      </c>
      <c r="C606" s="60">
        <v>50</v>
      </c>
      <c r="D606" s="25" t="s">
        <v>43</v>
      </c>
      <c r="E606" s="24" t="s">
        <v>580</v>
      </c>
      <c r="F606" s="59"/>
      <c r="G606" s="59"/>
      <c r="H606" s="59"/>
      <c r="I606" s="59"/>
      <c r="J606" s="59"/>
      <c r="K606" s="59"/>
      <c r="L606" s="59"/>
    </row>
    <row r="607" spans="1:12" ht="25.5">
      <c r="A607" s="29" t="s">
        <v>1496</v>
      </c>
      <c r="B607" s="45" t="s">
        <v>440</v>
      </c>
      <c r="C607" s="60">
        <v>50</v>
      </c>
      <c r="D607" s="25" t="s">
        <v>43</v>
      </c>
      <c r="E607" s="24" t="s">
        <v>580</v>
      </c>
      <c r="F607" s="59"/>
      <c r="G607" s="59"/>
      <c r="H607" s="59"/>
      <c r="I607" s="59"/>
      <c r="J607" s="59"/>
      <c r="K607" s="59"/>
      <c r="L607" s="59"/>
    </row>
    <row r="608" spans="1:12" ht="25.5">
      <c r="A608" s="29" t="s">
        <v>1497</v>
      </c>
      <c r="B608" s="45" t="s">
        <v>441</v>
      </c>
      <c r="C608" s="60">
        <v>50</v>
      </c>
      <c r="D608" s="25" t="s">
        <v>43</v>
      </c>
      <c r="E608" s="24" t="s">
        <v>580</v>
      </c>
      <c r="F608" s="59"/>
      <c r="G608" s="59"/>
      <c r="H608" s="59"/>
      <c r="I608" s="59"/>
      <c r="J608" s="59"/>
      <c r="K608" s="59"/>
      <c r="L608" s="59"/>
    </row>
    <row r="609" spans="1:12" ht="38.25">
      <c r="A609" s="29" t="s">
        <v>1498</v>
      </c>
      <c r="B609" s="45" t="s">
        <v>628</v>
      </c>
      <c r="C609" s="60">
        <v>75</v>
      </c>
      <c r="D609" s="25" t="s">
        <v>43</v>
      </c>
      <c r="E609" s="24" t="s">
        <v>580</v>
      </c>
      <c r="F609" s="59"/>
      <c r="G609" s="59"/>
      <c r="H609" s="59"/>
      <c r="I609" s="59"/>
      <c r="J609" s="59"/>
      <c r="K609" s="59"/>
      <c r="L609" s="59"/>
    </row>
    <row r="610" spans="1:12" ht="38.25">
      <c r="A610" s="29" t="s">
        <v>1499</v>
      </c>
      <c r="B610" s="45" t="s">
        <v>442</v>
      </c>
      <c r="C610" s="60">
        <v>75</v>
      </c>
      <c r="D610" s="25" t="s">
        <v>43</v>
      </c>
      <c r="E610" s="24" t="s">
        <v>580</v>
      </c>
      <c r="F610" s="59"/>
      <c r="G610" s="59"/>
      <c r="H610" s="59"/>
      <c r="I610" s="59"/>
      <c r="J610" s="59"/>
      <c r="K610" s="59"/>
      <c r="L610" s="59"/>
    </row>
    <row r="611" spans="1:12" ht="51">
      <c r="A611" s="29" t="s">
        <v>1500</v>
      </c>
      <c r="B611" s="45" t="s">
        <v>443</v>
      </c>
      <c r="C611" s="60">
        <v>50</v>
      </c>
      <c r="D611" s="25" t="s">
        <v>43</v>
      </c>
      <c r="E611" s="24" t="s">
        <v>580</v>
      </c>
      <c r="F611" s="59"/>
      <c r="G611" s="59"/>
      <c r="H611" s="59"/>
      <c r="I611" s="59"/>
      <c r="J611" s="59"/>
      <c r="K611" s="59"/>
      <c r="L611" s="59"/>
    </row>
    <row r="612" spans="1:12" ht="38.25">
      <c r="A612" s="29" t="s">
        <v>1501</v>
      </c>
      <c r="B612" s="45" t="s">
        <v>444</v>
      </c>
      <c r="C612" s="60">
        <v>100</v>
      </c>
      <c r="D612" s="25" t="s">
        <v>43</v>
      </c>
      <c r="E612" s="24" t="s">
        <v>580</v>
      </c>
      <c r="F612" s="59"/>
      <c r="G612" s="59"/>
      <c r="H612" s="59"/>
      <c r="I612" s="59"/>
      <c r="J612" s="59"/>
      <c r="K612" s="59"/>
      <c r="L612" s="59"/>
    </row>
    <row r="613" spans="1:12" ht="38.25">
      <c r="A613" s="29" t="s">
        <v>1502</v>
      </c>
      <c r="B613" s="45" t="s">
        <v>445</v>
      </c>
      <c r="C613" s="60">
        <v>100</v>
      </c>
      <c r="D613" s="25" t="s">
        <v>43</v>
      </c>
      <c r="E613" s="24" t="s">
        <v>580</v>
      </c>
      <c r="F613" s="59"/>
      <c r="G613" s="59"/>
      <c r="H613" s="59"/>
      <c r="I613" s="59"/>
      <c r="J613" s="59"/>
      <c r="K613" s="59"/>
      <c r="L613" s="59"/>
    </row>
    <row r="614" spans="1:12" ht="63.75">
      <c r="A614" s="29" t="s">
        <v>1503</v>
      </c>
      <c r="B614" s="45" t="s">
        <v>446</v>
      </c>
      <c r="C614" s="60">
        <v>75</v>
      </c>
      <c r="D614" s="25" t="s">
        <v>43</v>
      </c>
      <c r="E614" s="24" t="s">
        <v>580</v>
      </c>
      <c r="F614" s="59"/>
      <c r="G614" s="59"/>
      <c r="H614" s="59"/>
      <c r="I614" s="59"/>
      <c r="J614" s="59"/>
      <c r="K614" s="59"/>
      <c r="L614" s="59"/>
    </row>
    <row r="615" spans="1:12" ht="38.25">
      <c r="A615" s="29" t="s">
        <v>1504</v>
      </c>
      <c r="B615" s="45" t="s">
        <v>447</v>
      </c>
      <c r="C615" s="60">
        <v>75</v>
      </c>
      <c r="D615" s="25" t="s">
        <v>43</v>
      </c>
      <c r="E615" s="24" t="s">
        <v>580</v>
      </c>
      <c r="F615" s="59"/>
      <c r="G615" s="59"/>
      <c r="H615" s="59"/>
      <c r="I615" s="59"/>
      <c r="J615" s="59"/>
      <c r="K615" s="59"/>
      <c r="L615" s="59"/>
    </row>
    <row r="616" spans="1:12" ht="38.25">
      <c r="A616" s="29" t="s">
        <v>1505</v>
      </c>
      <c r="B616" s="45" t="s">
        <v>448</v>
      </c>
      <c r="C616" s="60">
        <v>75</v>
      </c>
      <c r="D616" s="25" t="s">
        <v>43</v>
      </c>
      <c r="E616" s="24" t="s">
        <v>580</v>
      </c>
      <c r="F616" s="59"/>
      <c r="G616" s="59"/>
      <c r="H616" s="59"/>
      <c r="I616" s="59"/>
      <c r="J616" s="59"/>
      <c r="K616" s="59"/>
      <c r="L616" s="59"/>
    </row>
    <row r="617" spans="1:12">
      <c r="A617" s="29" t="s">
        <v>1506</v>
      </c>
      <c r="B617" s="45" t="s">
        <v>449</v>
      </c>
      <c r="C617" s="314"/>
      <c r="D617" s="315"/>
      <c r="E617" s="315"/>
      <c r="F617" s="315"/>
      <c r="G617" s="315"/>
      <c r="H617" s="315"/>
      <c r="I617" s="315"/>
      <c r="J617" s="315"/>
      <c r="K617" s="315"/>
      <c r="L617" s="316"/>
    </row>
    <row r="618" spans="1:12">
      <c r="A618" s="30" t="s">
        <v>1507</v>
      </c>
      <c r="B618" s="48" t="s">
        <v>450</v>
      </c>
      <c r="C618" s="60">
        <v>75</v>
      </c>
      <c r="D618" s="64" t="s">
        <v>43</v>
      </c>
      <c r="E618" s="24" t="s">
        <v>580</v>
      </c>
      <c r="F618" s="6"/>
      <c r="G618" s="6"/>
      <c r="H618" s="6"/>
      <c r="I618" s="27"/>
      <c r="J618" s="27"/>
      <c r="K618" s="27"/>
      <c r="L618" s="27"/>
    </row>
    <row r="619" spans="1:12">
      <c r="A619" s="30" t="s">
        <v>1508</v>
      </c>
      <c r="B619" s="48" t="s">
        <v>451</v>
      </c>
      <c r="C619" s="60">
        <v>75</v>
      </c>
      <c r="D619" s="64" t="s">
        <v>43</v>
      </c>
      <c r="E619" s="24" t="s">
        <v>580</v>
      </c>
      <c r="F619" s="6"/>
      <c r="G619" s="6"/>
      <c r="H619" s="6"/>
      <c r="I619" s="27"/>
      <c r="J619" s="27"/>
      <c r="K619" s="27"/>
      <c r="L619" s="27"/>
    </row>
    <row r="620" spans="1:12">
      <c r="A620" s="30" t="s">
        <v>1509</v>
      </c>
      <c r="B620" s="48" t="s">
        <v>452</v>
      </c>
      <c r="C620" s="60">
        <v>75</v>
      </c>
      <c r="D620" s="64" t="s">
        <v>43</v>
      </c>
      <c r="E620" s="24" t="s">
        <v>580</v>
      </c>
      <c r="F620" s="6"/>
      <c r="G620" s="6"/>
      <c r="H620" s="6"/>
      <c r="I620" s="27"/>
      <c r="J620" s="27"/>
      <c r="K620" s="27"/>
      <c r="L620" s="27"/>
    </row>
    <row r="621" spans="1:12">
      <c r="A621" s="30" t="s">
        <v>1510</v>
      </c>
      <c r="B621" s="48" t="s">
        <v>453</v>
      </c>
      <c r="C621" s="60">
        <v>75</v>
      </c>
      <c r="D621" s="64" t="s">
        <v>43</v>
      </c>
      <c r="E621" s="24" t="s">
        <v>580</v>
      </c>
      <c r="F621" s="6"/>
      <c r="G621" s="6"/>
      <c r="H621" s="6"/>
      <c r="I621" s="27"/>
      <c r="J621" s="27"/>
      <c r="K621" s="27"/>
      <c r="L621" s="27"/>
    </row>
    <row r="622" spans="1:12">
      <c r="A622" s="30" t="s">
        <v>1511</v>
      </c>
      <c r="B622" s="48" t="s">
        <v>454</v>
      </c>
      <c r="C622" s="60">
        <v>75</v>
      </c>
      <c r="D622" s="64" t="s">
        <v>43</v>
      </c>
      <c r="E622" s="24" t="s">
        <v>580</v>
      </c>
      <c r="F622" s="6"/>
      <c r="G622" s="6"/>
      <c r="H622" s="6"/>
      <c r="I622" s="27"/>
      <c r="J622" s="27"/>
      <c r="K622" s="27"/>
      <c r="L622" s="27"/>
    </row>
    <row r="623" spans="1:12">
      <c r="A623" s="30" t="s">
        <v>1512</v>
      </c>
      <c r="B623" s="48" t="s">
        <v>455</v>
      </c>
      <c r="C623" s="60">
        <v>75</v>
      </c>
      <c r="D623" s="64" t="s">
        <v>43</v>
      </c>
      <c r="E623" s="24" t="s">
        <v>580</v>
      </c>
      <c r="F623" s="6"/>
      <c r="G623" s="6"/>
      <c r="H623" s="6"/>
      <c r="I623" s="27"/>
      <c r="J623" s="27"/>
      <c r="K623" s="27"/>
      <c r="L623" s="27"/>
    </row>
    <row r="624" spans="1:12">
      <c r="A624" s="30" t="s">
        <v>1513</v>
      </c>
      <c r="B624" s="48" t="s">
        <v>456</v>
      </c>
      <c r="C624" s="60">
        <v>75</v>
      </c>
      <c r="D624" s="64" t="s">
        <v>43</v>
      </c>
      <c r="E624" s="24" t="s">
        <v>580</v>
      </c>
      <c r="F624" s="6"/>
      <c r="G624" s="6"/>
      <c r="H624" s="6"/>
      <c r="I624" s="27"/>
      <c r="J624" s="27"/>
      <c r="K624" s="27"/>
      <c r="L624" s="27"/>
    </row>
    <row r="625" spans="1:12" ht="63.75">
      <c r="A625" s="29" t="s">
        <v>1514</v>
      </c>
      <c r="B625" s="45" t="s">
        <v>457</v>
      </c>
      <c r="C625" s="60">
        <v>75</v>
      </c>
      <c r="D625" s="58" t="s">
        <v>43</v>
      </c>
      <c r="E625" s="24" t="s">
        <v>580</v>
      </c>
      <c r="F625" s="59"/>
      <c r="G625" s="59"/>
      <c r="H625" s="59"/>
      <c r="I625" s="59"/>
      <c r="J625" s="59"/>
      <c r="K625" s="59"/>
      <c r="L625" s="59"/>
    </row>
    <row r="626" spans="1:12" ht="38.25">
      <c r="A626" s="29" t="s">
        <v>1515</v>
      </c>
      <c r="B626" s="45" t="s">
        <v>458</v>
      </c>
      <c r="C626" s="60">
        <v>100</v>
      </c>
      <c r="D626" s="58" t="s">
        <v>53</v>
      </c>
      <c r="E626" s="24" t="s">
        <v>580</v>
      </c>
      <c r="F626" s="59"/>
      <c r="G626" s="59"/>
      <c r="H626" s="59"/>
      <c r="I626" s="59"/>
      <c r="J626" s="59"/>
      <c r="K626" s="59"/>
      <c r="L626" s="59"/>
    </row>
    <row r="627" spans="1:12" ht="63.75">
      <c r="A627" s="29" t="s">
        <v>1516</v>
      </c>
      <c r="B627" s="45" t="s">
        <v>459</v>
      </c>
      <c r="C627" s="60">
        <v>75</v>
      </c>
      <c r="D627" s="58" t="s">
        <v>43</v>
      </c>
      <c r="E627" s="24" t="s">
        <v>580</v>
      </c>
      <c r="F627" s="59"/>
      <c r="G627" s="59"/>
      <c r="H627" s="59"/>
      <c r="I627" s="59"/>
      <c r="J627" s="59"/>
      <c r="K627" s="59"/>
      <c r="L627" s="59"/>
    </row>
    <row r="628" spans="1:12" ht="102">
      <c r="A628" s="29" t="s">
        <v>1517</v>
      </c>
      <c r="B628" s="45" t="s">
        <v>460</v>
      </c>
      <c r="C628" s="60">
        <v>75</v>
      </c>
      <c r="D628" s="58" t="s">
        <v>43</v>
      </c>
      <c r="E628" s="24" t="s">
        <v>580</v>
      </c>
      <c r="F628" s="59"/>
      <c r="G628" s="59"/>
      <c r="H628" s="59"/>
      <c r="I628" s="59"/>
      <c r="J628" s="59"/>
      <c r="K628" s="59"/>
      <c r="L628" s="59"/>
    </row>
    <row r="629" spans="1:12" s="43" customFormat="1" ht="13.5">
      <c r="A629" s="53">
        <v>11.4</v>
      </c>
      <c r="B629" s="42" t="s">
        <v>461</v>
      </c>
      <c r="C629" s="70"/>
      <c r="D629" s="51"/>
      <c r="E629" s="51"/>
      <c r="F629" s="51"/>
      <c r="G629" s="52"/>
    </row>
    <row r="630" spans="1:12" ht="51">
      <c r="A630" s="29" t="s">
        <v>1518</v>
      </c>
      <c r="B630" s="45" t="s">
        <v>462</v>
      </c>
      <c r="C630" s="60">
        <v>75</v>
      </c>
      <c r="D630" s="26" t="s">
        <v>43</v>
      </c>
      <c r="E630" s="24" t="s">
        <v>580</v>
      </c>
      <c r="F630" s="59"/>
      <c r="G630" s="59"/>
      <c r="H630" s="59"/>
      <c r="I630" s="59"/>
      <c r="J630" s="59"/>
      <c r="K630" s="59"/>
      <c r="L630" s="59"/>
    </row>
    <row r="631" spans="1:12" ht="25.5">
      <c r="A631" s="29" t="s">
        <v>1519</v>
      </c>
      <c r="B631" s="45" t="s">
        <v>463</v>
      </c>
      <c r="C631" s="314"/>
      <c r="D631" s="315"/>
      <c r="E631" s="315"/>
      <c r="F631" s="315"/>
      <c r="G631" s="315"/>
      <c r="H631" s="315"/>
      <c r="I631" s="315"/>
      <c r="J631" s="315"/>
      <c r="K631" s="315"/>
      <c r="L631" s="316"/>
    </row>
    <row r="632" spans="1:12">
      <c r="A632" s="30" t="s">
        <v>1520</v>
      </c>
      <c r="B632" s="48" t="s">
        <v>464</v>
      </c>
      <c r="C632" s="60">
        <v>50</v>
      </c>
      <c r="D632" s="64" t="s">
        <v>43</v>
      </c>
      <c r="E632" s="24" t="s">
        <v>580</v>
      </c>
      <c r="F632" s="6"/>
      <c r="G632" s="6"/>
      <c r="H632" s="6"/>
      <c r="I632" s="27"/>
      <c r="J632" s="27"/>
      <c r="K632" s="27"/>
      <c r="L632" s="27"/>
    </row>
    <row r="633" spans="1:12">
      <c r="A633" s="30" t="s">
        <v>1521</v>
      </c>
      <c r="B633" s="48" t="s">
        <v>465</v>
      </c>
      <c r="C633" s="60">
        <v>50</v>
      </c>
      <c r="D633" s="64" t="s">
        <v>43</v>
      </c>
      <c r="E633" s="24" t="s">
        <v>580</v>
      </c>
      <c r="F633" s="6"/>
      <c r="G633" s="6"/>
      <c r="H633" s="6"/>
      <c r="I633" s="27"/>
      <c r="J633" s="27"/>
      <c r="K633" s="27"/>
      <c r="L633" s="27"/>
    </row>
    <row r="634" spans="1:12">
      <c r="A634" s="30" t="s">
        <v>1522</v>
      </c>
      <c r="B634" s="48" t="s">
        <v>466</v>
      </c>
      <c r="C634" s="60">
        <v>50</v>
      </c>
      <c r="D634" s="64" t="s">
        <v>43</v>
      </c>
      <c r="E634" s="24" t="s">
        <v>580</v>
      </c>
      <c r="F634" s="6"/>
      <c r="G634" s="6"/>
      <c r="H634" s="6"/>
      <c r="I634" s="27"/>
      <c r="J634" s="27"/>
      <c r="K634" s="27"/>
      <c r="L634" s="27"/>
    </row>
    <row r="635" spans="1:12" ht="38.25">
      <c r="A635" s="29" t="s">
        <v>1523</v>
      </c>
      <c r="B635" s="45" t="s">
        <v>467</v>
      </c>
      <c r="C635" s="60">
        <v>100</v>
      </c>
      <c r="D635" s="26" t="s">
        <v>53</v>
      </c>
      <c r="E635" s="24" t="s">
        <v>580</v>
      </c>
      <c r="F635" s="59"/>
      <c r="G635" s="59"/>
      <c r="H635" s="59"/>
      <c r="I635" s="59"/>
      <c r="J635" s="59"/>
      <c r="K635" s="59"/>
      <c r="L635" s="59"/>
    </row>
    <row r="636" spans="1:12" ht="25.5">
      <c r="A636" s="29" t="s">
        <v>1524</v>
      </c>
      <c r="B636" s="45" t="s">
        <v>468</v>
      </c>
      <c r="C636" s="60">
        <v>75</v>
      </c>
      <c r="D636" s="26" t="s">
        <v>43</v>
      </c>
      <c r="E636" s="24" t="s">
        <v>580</v>
      </c>
      <c r="F636" s="59"/>
      <c r="G636" s="59"/>
      <c r="H636" s="59"/>
      <c r="I636" s="59"/>
      <c r="J636" s="59"/>
      <c r="K636" s="59"/>
      <c r="L636" s="59"/>
    </row>
    <row r="637" spans="1:12">
      <c r="A637" s="29" t="s">
        <v>1526</v>
      </c>
      <c r="B637" s="45" t="s">
        <v>469</v>
      </c>
      <c r="C637" s="314"/>
      <c r="D637" s="315"/>
      <c r="E637" s="315"/>
      <c r="F637" s="315"/>
      <c r="G637" s="315"/>
      <c r="H637" s="315"/>
      <c r="I637" s="315"/>
      <c r="J637" s="315"/>
      <c r="K637" s="315"/>
      <c r="L637" s="316"/>
    </row>
    <row r="638" spans="1:12" ht="38.25">
      <c r="A638" s="30" t="s">
        <v>1525</v>
      </c>
      <c r="B638" s="48" t="s">
        <v>470</v>
      </c>
      <c r="C638" s="60">
        <v>75</v>
      </c>
      <c r="D638" s="64" t="s">
        <v>43</v>
      </c>
      <c r="E638" s="24" t="s">
        <v>580</v>
      </c>
      <c r="F638" s="6"/>
      <c r="G638" s="6"/>
      <c r="H638" s="6"/>
      <c r="I638" s="27"/>
      <c r="J638" s="27"/>
      <c r="K638" s="27"/>
      <c r="L638" s="27"/>
    </row>
    <row r="639" spans="1:12" ht="51">
      <c r="A639" s="30" t="s">
        <v>1527</v>
      </c>
      <c r="B639" s="48" t="s">
        <v>471</v>
      </c>
      <c r="C639" s="60">
        <v>75</v>
      </c>
      <c r="D639" s="64" t="s">
        <v>43</v>
      </c>
      <c r="E639" s="24" t="s">
        <v>580</v>
      </c>
      <c r="F639" s="6"/>
      <c r="G639" s="6"/>
      <c r="H639" s="6"/>
      <c r="I639" s="27"/>
      <c r="J639" s="27"/>
      <c r="K639" s="27"/>
      <c r="L639" s="27"/>
    </row>
    <row r="640" spans="1:12" ht="51">
      <c r="A640" s="30" t="s">
        <v>1528</v>
      </c>
      <c r="B640" s="48" t="s">
        <v>472</v>
      </c>
      <c r="C640" s="60">
        <v>75</v>
      </c>
      <c r="D640" s="64" t="s">
        <v>43</v>
      </c>
      <c r="E640" s="24" t="s">
        <v>580</v>
      </c>
      <c r="F640" s="6"/>
      <c r="G640" s="6"/>
      <c r="H640" s="6"/>
      <c r="I640" s="27"/>
      <c r="J640" s="27"/>
      <c r="K640" s="27"/>
      <c r="L640" s="27"/>
    </row>
    <row r="641" spans="1:12" ht="38.25">
      <c r="A641" s="30" t="s">
        <v>1529</v>
      </c>
      <c r="B641" s="48" t="s">
        <v>473</v>
      </c>
      <c r="C641" s="60">
        <v>75</v>
      </c>
      <c r="D641" s="64" t="s">
        <v>43</v>
      </c>
      <c r="E641" s="24" t="s">
        <v>580</v>
      </c>
      <c r="F641" s="6"/>
      <c r="G641" s="6"/>
      <c r="H641" s="6"/>
      <c r="I641" s="27"/>
      <c r="J641" s="27"/>
      <c r="K641" s="27"/>
      <c r="L641" s="27"/>
    </row>
    <row r="642" spans="1:12" ht="25.5">
      <c r="A642" s="30" t="s">
        <v>1530</v>
      </c>
      <c r="B642" s="48" t="s">
        <v>474</v>
      </c>
      <c r="C642" s="60">
        <v>75</v>
      </c>
      <c r="D642" s="64" t="s">
        <v>43</v>
      </c>
      <c r="E642" s="24" t="s">
        <v>580</v>
      </c>
      <c r="F642" s="6"/>
      <c r="G642" s="6"/>
      <c r="H642" s="6"/>
      <c r="I642" s="27"/>
      <c r="J642" s="27"/>
      <c r="K642" s="27"/>
      <c r="L642" s="27"/>
    </row>
    <row r="643" spans="1:12" ht="38.25">
      <c r="A643" s="30" t="s">
        <v>1531</v>
      </c>
      <c r="B643" s="48" t="s">
        <v>475</v>
      </c>
      <c r="C643" s="60">
        <v>75</v>
      </c>
      <c r="D643" s="64" t="s">
        <v>43</v>
      </c>
      <c r="E643" s="24" t="s">
        <v>580</v>
      </c>
      <c r="F643" s="6"/>
      <c r="G643" s="6"/>
      <c r="H643" s="6"/>
      <c r="I643" s="27"/>
      <c r="J643" s="27"/>
      <c r="K643" s="27"/>
      <c r="L643" s="27"/>
    </row>
    <row r="644" spans="1:12" s="43" customFormat="1" ht="13.5">
      <c r="A644" s="53">
        <v>11.5</v>
      </c>
      <c r="B644" s="42" t="s">
        <v>476</v>
      </c>
      <c r="C644" s="70"/>
      <c r="D644" s="51"/>
      <c r="E644" s="51"/>
      <c r="F644" s="51"/>
      <c r="G644" s="52"/>
    </row>
    <row r="645" spans="1:12" ht="25.5">
      <c r="A645" s="29" t="s">
        <v>1532</v>
      </c>
      <c r="B645" s="45" t="s">
        <v>477</v>
      </c>
      <c r="C645" s="60">
        <v>100</v>
      </c>
      <c r="D645" s="26" t="s">
        <v>53</v>
      </c>
      <c r="E645" s="24" t="s">
        <v>580</v>
      </c>
      <c r="F645" s="59"/>
      <c r="G645" s="59"/>
      <c r="H645" s="59"/>
      <c r="I645" s="59"/>
      <c r="J645" s="59"/>
      <c r="K645" s="59"/>
      <c r="L645" s="59"/>
    </row>
    <row r="646" spans="1:12">
      <c r="A646" s="29" t="s">
        <v>1533</v>
      </c>
      <c r="B646" s="45" t="s">
        <v>478</v>
      </c>
      <c r="C646" s="314"/>
      <c r="D646" s="315"/>
      <c r="E646" s="315"/>
      <c r="F646" s="315"/>
      <c r="G646" s="315"/>
      <c r="H646" s="315"/>
      <c r="I646" s="315"/>
      <c r="J646" s="315"/>
      <c r="K646" s="315"/>
      <c r="L646" s="316"/>
    </row>
    <row r="647" spans="1:12" ht="25.5">
      <c r="A647" s="30" t="s">
        <v>1534</v>
      </c>
      <c r="B647" s="48" t="s">
        <v>479</v>
      </c>
      <c r="C647" s="60">
        <v>50</v>
      </c>
      <c r="D647" s="64" t="s">
        <v>43</v>
      </c>
      <c r="E647" s="24" t="s">
        <v>580</v>
      </c>
      <c r="F647" s="6"/>
      <c r="G647" s="6"/>
      <c r="H647" s="6"/>
      <c r="I647" s="27"/>
      <c r="J647" s="27"/>
      <c r="K647" s="27"/>
      <c r="L647" s="27"/>
    </row>
    <row r="648" spans="1:12" ht="38.25">
      <c r="A648" s="30" t="s">
        <v>1535</v>
      </c>
      <c r="B648" s="48" t="s">
        <v>480</v>
      </c>
      <c r="C648" s="60">
        <v>50</v>
      </c>
      <c r="D648" s="64" t="s">
        <v>43</v>
      </c>
      <c r="E648" s="24" t="s">
        <v>580</v>
      </c>
      <c r="F648" s="6"/>
      <c r="G648" s="6"/>
      <c r="H648" s="6"/>
      <c r="I648" s="27"/>
      <c r="J648" s="27"/>
      <c r="K648" s="27"/>
      <c r="L648" s="27"/>
    </row>
    <row r="649" spans="1:12">
      <c r="A649" s="30" t="s">
        <v>1536</v>
      </c>
      <c r="B649" s="48" t="s">
        <v>481</v>
      </c>
      <c r="C649" s="60">
        <v>50</v>
      </c>
      <c r="D649" s="64" t="s">
        <v>43</v>
      </c>
      <c r="E649" s="24" t="s">
        <v>580</v>
      </c>
      <c r="F649" s="6"/>
      <c r="G649" s="6"/>
      <c r="H649" s="6"/>
      <c r="I649" s="27"/>
      <c r="J649" s="27"/>
      <c r="K649" s="27"/>
      <c r="L649" s="27"/>
    </row>
    <row r="650" spans="1:12" ht="51">
      <c r="A650" s="30" t="s">
        <v>1537</v>
      </c>
      <c r="B650" s="48" t="s">
        <v>482</v>
      </c>
      <c r="C650" s="60">
        <v>50</v>
      </c>
      <c r="D650" s="64" t="s">
        <v>43</v>
      </c>
      <c r="E650" s="24" t="s">
        <v>580</v>
      </c>
      <c r="F650" s="6"/>
      <c r="G650" s="6"/>
      <c r="H650" s="6"/>
      <c r="I650" s="27"/>
      <c r="J650" s="27"/>
      <c r="K650" s="27"/>
      <c r="L650" s="27"/>
    </row>
    <row r="651" spans="1:12">
      <c r="A651" s="29" t="s">
        <v>1538</v>
      </c>
      <c r="B651" s="45" t="s">
        <v>483</v>
      </c>
      <c r="C651" s="314"/>
      <c r="D651" s="315"/>
      <c r="E651" s="315"/>
      <c r="F651" s="315"/>
      <c r="G651" s="315"/>
      <c r="H651" s="315"/>
      <c r="I651" s="315"/>
      <c r="J651" s="315"/>
      <c r="K651" s="315"/>
      <c r="L651" s="316"/>
    </row>
    <row r="652" spans="1:12" ht="25.5">
      <c r="A652" s="30" t="s">
        <v>1539</v>
      </c>
      <c r="B652" s="48" t="s">
        <v>484</v>
      </c>
      <c r="C652" s="60">
        <v>50</v>
      </c>
      <c r="D652" s="26" t="s">
        <v>43</v>
      </c>
      <c r="E652" s="24" t="s">
        <v>580</v>
      </c>
      <c r="F652" s="6"/>
      <c r="G652" s="6"/>
      <c r="H652" s="6"/>
      <c r="I652" s="27"/>
      <c r="J652" s="27"/>
      <c r="K652" s="27"/>
      <c r="L652" s="27"/>
    </row>
    <row r="653" spans="1:12" ht="89.25">
      <c r="A653" s="30" t="s">
        <v>1540</v>
      </c>
      <c r="B653" s="48" t="s">
        <v>485</v>
      </c>
      <c r="C653" s="60">
        <v>75</v>
      </c>
      <c r="D653" s="26" t="s">
        <v>43</v>
      </c>
      <c r="E653" s="24" t="s">
        <v>580</v>
      </c>
      <c r="F653" s="6"/>
      <c r="G653" s="6"/>
      <c r="H653" s="6"/>
      <c r="I653" s="27"/>
      <c r="J653" s="27"/>
      <c r="K653" s="27"/>
      <c r="L653" s="27"/>
    </row>
    <row r="654" spans="1:12" ht="38.25">
      <c r="A654" s="30" t="s">
        <v>1541</v>
      </c>
      <c r="B654" s="48" t="s">
        <v>486</v>
      </c>
      <c r="C654" s="60">
        <v>75</v>
      </c>
      <c r="D654" s="26" t="s">
        <v>43</v>
      </c>
      <c r="E654" s="24" t="s">
        <v>580</v>
      </c>
      <c r="F654" s="6"/>
      <c r="G654" s="6"/>
      <c r="H654" s="6"/>
      <c r="I654" s="27"/>
      <c r="J654" s="27"/>
      <c r="K654" s="27"/>
      <c r="L654" s="27"/>
    </row>
    <row r="655" spans="1:12" ht="89.25">
      <c r="A655" s="30" t="s">
        <v>1542</v>
      </c>
      <c r="B655" s="48" t="s">
        <v>487</v>
      </c>
      <c r="C655" s="60">
        <v>75</v>
      </c>
      <c r="D655" s="26" t="s">
        <v>43</v>
      </c>
      <c r="E655" s="24" t="s">
        <v>580</v>
      </c>
      <c r="F655" s="6"/>
      <c r="G655" s="6"/>
      <c r="H655" s="6"/>
      <c r="I655" s="27"/>
      <c r="J655" s="27"/>
      <c r="K655" s="27"/>
      <c r="L655" s="27"/>
    </row>
    <row r="656" spans="1:12" ht="89.25">
      <c r="A656" s="30" t="s">
        <v>1543</v>
      </c>
      <c r="B656" s="48" t="s">
        <v>488</v>
      </c>
      <c r="C656" s="60">
        <v>50</v>
      </c>
      <c r="D656" s="26" t="s">
        <v>43</v>
      </c>
      <c r="E656" s="24" t="s">
        <v>580</v>
      </c>
      <c r="F656" s="6"/>
      <c r="G656" s="6"/>
      <c r="H656" s="6"/>
      <c r="I656" s="27"/>
      <c r="J656" s="27"/>
      <c r="K656" s="27"/>
      <c r="L656" s="27"/>
    </row>
    <row r="657" spans="1:12" ht="76.5">
      <c r="A657" s="30" t="s">
        <v>1544</v>
      </c>
      <c r="B657" s="48" t="s">
        <v>489</v>
      </c>
      <c r="C657" s="60">
        <v>75</v>
      </c>
      <c r="D657" s="26" t="s">
        <v>43</v>
      </c>
      <c r="E657" s="24" t="s">
        <v>580</v>
      </c>
      <c r="F657" s="6"/>
      <c r="G657" s="6"/>
      <c r="H657" s="6"/>
      <c r="I657" s="27"/>
      <c r="J657" s="27"/>
      <c r="K657" s="27"/>
      <c r="L657" s="27"/>
    </row>
    <row r="658" spans="1:12" ht="89.25">
      <c r="A658" s="30" t="s">
        <v>1545</v>
      </c>
      <c r="B658" s="48" t="s">
        <v>490</v>
      </c>
      <c r="C658" s="60">
        <v>75</v>
      </c>
      <c r="D658" s="26" t="s">
        <v>43</v>
      </c>
      <c r="E658" s="24" t="s">
        <v>580</v>
      </c>
      <c r="F658" s="6"/>
      <c r="G658" s="6"/>
      <c r="H658" s="6"/>
      <c r="I658" s="27"/>
      <c r="J658" s="27"/>
      <c r="K658" s="27"/>
      <c r="L658" s="27"/>
    </row>
    <row r="659" spans="1:12" ht="63.75">
      <c r="A659" s="30" t="s">
        <v>1546</v>
      </c>
      <c r="B659" s="48" t="s">
        <v>491</v>
      </c>
      <c r="C659" s="60">
        <v>75</v>
      </c>
      <c r="D659" s="26" t="s">
        <v>43</v>
      </c>
      <c r="E659" s="24" t="s">
        <v>580</v>
      </c>
      <c r="F659" s="6"/>
      <c r="G659" s="6"/>
      <c r="H659" s="6"/>
      <c r="I659" s="27"/>
      <c r="J659" s="27"/>
      <c r="K659" s="27"/>
      <c r="L659" s="27"/>
    </row>
    <row r="660" spans="1:12" ht="38.25">
      <c r="A660" s="30" t="s">
        <v>1547</v>
      </c>
      <c r="B660" s="48" t="s">
        <v>492</v>
      </c>
      <c r="C660" s="60">
        <v>75</v>
      </c>
      <c r="D660" s="26" t="s">
        <v>43</v>
      </c>
      <c r="E660" s="24" t="s">
        <v>580</v>
      </c>
      <c r="F660" s="6"/>
      <c r="G660" s="6"/>
      <c r="H660" s="6"/>
      <c r="I660" s="27"/>
      <c r="J660" s="27"/>
      <c r="K660" s="27"/>
      <c r="L660" s="27"/>
    </row>
    <row r="661" spans="1:12" ht="38.25">
      <c r="A661" s="30" t="s">
        <v>1548</v>
      </c>
      <c r="B661" s="48" t="s">
        <v>493</v>
      </c>
      <c r="C661" s="60">
        <v>75</v>
      </c>
      <c r="D661" s="26" t="s">
        <v>43</v>
      </c>
      <c r="E661" s="24" t="s">
        <v>580</v>
      </c>
      <c r="F661" s="6"/>
      <c r="G661" s="6"/>
      <c r="H661" s="6"/>
      <c r="I661" s="27"/>
      <c r="J661" s="27"/>
      <c r="K661" s="27"/>
      <c r="L661" s="27"/>
    </row>
    <row r="662" spans="1:12" ht="38.25">
      <c r="A662" s="30" t="s">
        <v>1549</v>
      </c>
      <c r="B662" s="48" t="s">
        <v>494</v>
      </c>
      <c r="C662" s="60">
        <v>75</v>
      </c>
      <c r="D662" s="26" t="s">
        <v>43</v>
      </c>
      <c r="E662" s="24" t="s">
        <v>580</v>
      </c>
      <c r="F662" s="6"/>
      <c r="G662" s="6"/>
      <c r="H662" s="6"/>
      <c r="I662" s="27"/>
      <c r="J662" s="27"/>
      <c r="K662" s="27"/>
      <c r="L662" s="27"/>
    </row>
    <row r="663" spans="1:12" ht="38.25">
      <c r="A663" s="30" t="s">
        <v>1550</v>
      </c>
      <c r="B663" s="48" t="s">
        <v>495</v>
      </c>
      <c r="C663" s="60">
        <v>50</v>
      </c>
      <c r="D663" s="26" t="s">
        <v>43</v>
      </c>
      <c r="E663" s="24" t="s">
        <v>580</v>
      </c>
      <c r="F663" s="6"/>
      <c r="G663" s="6"/>
      <c r="H663" s="6"/>
      <c r="I663" s="27"/>
      <c r="J663" s="27"/>
      <c r="K663" s="27"/>
      <c r="L663" s="27"/>
    </row>
    <row r="664" spans="1:12" s="43" customFormat="1" ht="13.5">
      <c r="A664" s="53">
        <v>11.6</v>
      </c>
      <c r="B664" s="42" t="s">
        <v>496</v>
      </c>
      <c r="C664" s="70"/>
      <c r="D664" s="51"/>
      <c r="E664" s="51"/>
      <c r="F664" s="51"/>
      <c r="G664" s="52"/>
    </row>
    <row r="665" spans="1:12">
      <c r="A665" s="29" t="s">
        <v>1551</v>
      </c>
      <c r="B665" s="45" t="s">
        <v>497</v>
      </c>
      <c r="C665" s="314"/>
      <c r="D665" s="315"/>
      <c r="E665" s="315"/>
      <c r="F665" s="315"/>
      <c r="G665" s="315"/>
      <c r="H665" s="315"/>
      <c r="I665" s="315"/>
      <c r="J665" s="315"/>
      <c r="K665" s="315"/>
      <c r="L665" s="316"/>
    </row>
    <row r="666" spans="1:12">
      <c r="A666" s="30" t="s">
        <v>1552</v>
      </c>
      <c r="B666" s="48" t="s">
        <v>498</v>
      </c>
      <c r="C666" s="60">
        <v>75</v>
      </c>
      <c r="D666" s="26" t="s">
        <v>43</v>
      </c>
      <c r="E666" s="24" t="s">
        <v>580</v>
      </c>
      <c r="F666" s="6"/>
      <c r="G666" s="6"/>
      <c r="H666" s="6"/>
      <c r="I666" s="27"/>
      <c r="J666" s="27"/>
      <c r="K666" s="27"/>
      <c r="L666" s="27"/>
    </row>
    <row r="667" spans="1:12" ht="25.5">
      <c r="A667" s="30" t="s">
        <v>1553</v>
      </c>
      <c r="B667" s="48" t="s">
        <v>499</v>
      </c>
      <c r="C667" s="60">
        <v>75</v>
      </c>
      <c r="D667" s="26" t="s">
        <v>43</v>
      </c>
      <c r="E667" s="24" t="s">
        <v>580</v>
      </c>
      <c r="F667" s="6"/>
      <c r="G667" s="6"/>
      <c r="H667" s="6"/>
      <c r="I667" s="27"/>
      <c r="J667" s="27"/>
      <c r="K667" s="27"/>
      <c r="L667" s="27"/>
    </row>
    <row r="668" spans="1:12" ht="25.5">
      <c r="A668" s="30" t="s">
        <v>1554</v>
      </c>
      <c r="B668" s="48" t="s">
        <v>500</v>
      </c>
      <c r="C668" s="60">
        <v>75</v>
      </c>
      <c r="D668" s="26" t="s">
        <v>43</v>
      </c>
      <c r="E668" s="24" t="s">
        <v>580</v>
      </c>
      <c r="F668" s="6"/>
      <c r="G668" s="6"/>
      <c r="H668" s="6"/>
      <c r="I668" s="27"/>
      <c r="J668" s="27"/>
      <c r="K668" s="27"/>
      <c r="L668" s="27"/>
    </row>
    <row r="669" spans="1:12">
      <c r="A669" s="30" t="s">
        <v>1555</v>
      </c>
      <c r="B669" s="48" t="s">
        <v>501</v>
      </c>
      <c r="C669" s="60">
        <v>75</v>
      </c>
      <c r="D669" s="26" t="s">
        <v>43</v>
      </c>
      <c r="E669" s="24" t="s">
        <v>580</v>
      </c>
      <c r="F669" s="6"/>
      <c r="G669" s="6"/>
      <c r="H669" s="6"/>
      <c r="I669" s="27"/>
      <c r="J669" s="27"/>
      <c r="K669" s="27"/>
      <c r="L669" s="27"/>
    </row>
    <row r="670" spans="1:12">
      <c r="A670" s="30" t="s">
        <v>1556</v>
      </c>
      <c r="B670" s="48" t="s">
        <v>502</v>
      </c>
      <c r="C670" s="60">
        <v>75</v>
      </c>
      <c r="D670" s="26" t="s">
        <v>43</v>
      </c>
      <c r="E670" s="24" t="s">
        <v>580</v>
      </c>
      <c r="F670" s="6"/>
      <c r="G670" s="6"/>
      <c r="H670" s="6"/>
      <c r="I670" s="27"/>
      <c r="J670" s="27"/>
      <c r="K670" s="27"/>
      <c r="L670" s="27"/>
    </row>
    <row r="671" spans="1:12">
      <c r="A671" s="30" t="s">
        <v>1557</v>
      </c>
      <c r="B671" s="48" t="s">
        <v>503</v>
      </c>
      <c r="C671" s="60">
        <v>75</v>
      </c>
      <c r="D671" s="26" t="s">
        <v>43</v>
      </c>
      <c r="E671" s="24" t="s">
        <v>580</v>
      </c>
      <c r="F671" s="6"/>
      <c r="G671" s="6"/>
      <c r="H671" s="6"/>
      <c r="I671" s="27"/>
      <c r="J671" s="27"/>
      <c r="K671" s="27"/>
      <c r="L671" s="27"/>
    </row>
    <row r="672" spans="1:12">
      <c r="A672" s="30" t="s">
        <v>1558</v>
      </c>
      <c r="B672" s="48" t="s">
        <v>504</v>
      </c>
      <c r="C672" s="60">
        <v>75</v>
      </c>
      <c r="D672" s="26" t="s">
        <v>43</v>
      </c>
      <c r="E672" s="24" t="s">
        <v>580</v>
      </c>
      <c r="F672" s="6"/>
      <c r="G672" s="6"/>
      <c r="H672" s="6"/>
      <c r="I672" s="27"/>
      <c r="J672" s="27"/>
      <c r="K672" s="27"/>
      <c r="L672" s="27"/>
    </row>
    <row r="673" spans="1:12">
      <c r="A673" s="30" t="s">
        <v>1559</v>
      </c>
      <c r="B673" s="48" t="s">
        <v>505</v>
      </c>
      <c r="C673" s="60">
        <v>75</v>
      </c>
      <c r="D673" s="26" t="s">
        <v>43</v>
      </c>
      <c r="E673" s="24" t="s">
        <v>580</v>
      </c>
      <c r="F673" s="6"/>
      <c r="G673" s="6"/>
      <c r="H673" s="6"/>
      <c r="I673" s="27"/>
      <c r="J673" s="27"/>
      <c r="K673" s="27"/>
      <c r="L673" s="27"/>
    </row>
    <row r="674" spans="1:12" ht="25.5">
      <c r="A674" s="30" t="s">
        <v>1560</v>
      </c>
      <c r="B674" s="48" t="s">
        <v>506</v>
      </c>
      <c r="C674" s="60">
        <v>75</v>
      </c>
      <c r="D674" s="26" t="s">
        <v>43</v>
      </c>
      <c r="E674" s="24" t="s">
        <v>580</v>
      </c>
      <c r="F674" s="6"/>
      <c r="G674" s="6"/>
      <c r="H674" s="6"/>
      <c r="I674" s="27"/>
      <c r="J674" s="27"/>
      <c r="K674" s="27"/>
      <c r="L674" s="27"/>
    </row>
    <row r="675" spans="1:12" ht="25.5">
      <c r="A675" s="30" t="s">
        <v>1561</v>
      </c>
      <c r="B675" s="48" t="s">
        <v>507</v>
      </c>
      <c r="C675" s="60">
        <v>75</v>
      </c>
      <c r="D675" s="26" t="s">
        <v>43</v>
      </c>
      <c r="E675" s="24" t="s">
        <v>580</v>
      </c>
      <c r="F675" s="6"/>
      <c r="G675" s="6"/>
      <c r="H675" s="6"/>
      <c r="I675" s="27"/>
      <c r="J675" s="27"/>
      <c r="K675" s="27"/>
      <c r="L675" s="27"/>
    </row>
    <row r="676" spans="1:12">
      <c r="A676" s="30" t="s">
        <v>1562</v>
      </c>
      <c r="B676" s="48" t="s">
        <v>508</v>
      </c>
      <c r="C676" s="60">
        <v>75</v>
      </c>
      <c r="D676" s="26" t="s">
        <v>43</v>
      </c>
      <c r="E676" s="24" t="s">
        <v>580</v>
      </c>
      <c r="F676" s="6"/>
      <c r="G676" s="6"/>
      <c r="H676" s="6"/>
      <c r="I676" s="27"/>
      <c r="J676" s="27"/>
      <c r="K676" s="27"/>
      <c r="L676" s="27"/>
    </row>
    <row r="677" spans="1:12" ht="25.5">
      <c r="A677" s="30" t="s">
        <v>1563</v>
      </c>
      <c r="B677" s="48" t="s">
        <v>509</v>
      </c>
      <c r="C677" s="60">
        <v>75</v>
      </c>
      <c r="D677" s="26" t="s">
        <v>43</v>
      </c>
      <c r="E677" s="24" t="s">
        <v>580</v>
      </c>
      <c r="F677" s="6"/>
      <c r="G677" s="6"/>
      <c r="H677" s="6"/>
      <c r="I677" s="27"/>
      <c r="J677" s="27"/>
      <c r="K677" s="27"/>
      <c r="L677" s="27"/>
    </row>
    <row r="678" spans="1:12">
      <c r="A678" s="29" t="s">
        <v>1564</v>
      </c>
      <c r="B678" s="45" t="s">
        <v>510</v>
      </c>
      <c r="C678" s="314"/>
      <c r="D678" s="315"/>
      <c r="E678" s="315"/>
      <c r="F678" s="315"/>
      <c r="G678" s="315"/>
      <c r="H678" s="315"/>
      <c r="I678" s="315"/>
      <c r="J678" s="315"/>
      <c r="K678" s="315"/>
      <c r="L678" s="316"/>
    </row>
    <row r="679" spans="1:12" ht="25.5">
      <c r="A679" s="30" t="s">
        <v>1565</v>
      </c>
      <c r="B679" s="48" t="s">
        <v>511</v>
      </c>
      <c r="C679" s="60">
        <v>50</v>
      </c>
      <c r="D679" s="26" t="s">
        <v>43</v>
      </c>
      <c r="E679" s="24" t="s">
        <v>580</v>
      </c>
      <c r="F679" s="6"/>
      <c r="G679" s="6"/>
      <c r="H679" s="6"/>
      <c r="I679" s="27"/>
      <c r="J679" s="27"/>
      <c r="K679" s="27"/>
      <c r="L679" s="27"/>
    </row>
    <row r="680" spans="1:12">
      <c r="A680" s="30" t="s">
        <v>1566</v>
      </c>
      <c r="B680" s="48" t="s">
        <v>512</v>
      </c>
      <c r="C680" s="60">
        <v>50</v>
      </c>
      <c r="D680" s="26" t="s">
        <v>43</v>
      </c>
      <c r="E680" s="24" t="s">
        <v>580</v>
      </c>
      <c r="F680" s="6"/>
      <c r="G680" s="6"/>
      <c r="H680" s="6"/>
      <c r="I680" s="27"/>
      <c r="J680" s="27"/>
      <c r="K680" s="27"/>
      <c r="L680" s="27"/>
    </row>
    <row r="681" spans="1:12">
      <c r="A681" s="30" t="s">
        <v>1567</v>
      </c>
      <c r="B681" s="48" t="s">
        <v>513</v>
      </c>
      <c r="C681" s="60">
        <v>50</v>
      </c>
      <c r="D681" s="26" t="s">
        <v>43</v>
      </c>
      <c r="E681" s="24" t="s">
        <v>580</v>
      </c>
      <c r="F681" s="6"/>
      <c r="G681" s="6"/>
      <c r="H681" s="6"/>
      <c r="I681" s="27"/>
      <c r="J681" s="27"/>
      <c r="K681" s="27"/>
      <c r="L681" s="27"/>
    </row>
    <row r="682" spans="1:12" ht="25.5">
      <c r="A682" s="30" t="s">
        <v>1568</v>
      </c>
      <c r="B682" s="48" t="s">
        <v>514</v>
      </c>
      <c r="C682" s="60">
        <v>50</v>
      </c>
      <c r="D682" s="26" t="s">
        <v>43</v>
      </c>
      <c r="E682" s="24" t="s">
        <v>580</v>
      </c>
      <c r="F682" s="6"/>
      <c r="G682" s="6"/>
      <c r="H682" s="6"/>
      <c r="I682" s="27"/>
      <c r="J682" s="27"/>
      <c r="K682" s="27"/>
      <c r="L682" s="27"/>
    </row>
    <row r="683" spans="1:12">
      <c r="A683" s="30" t="s">
        <v>1569</v>
      </c>
      <c r="B683" s="48" t="s">
        <v>515</v>
      </c>
      <c r="C683" s="60">
        <v>50</v>
      </c>
      <c r="D683" s="26" t="s">
        <v>43</v>
      </c>
      <c r="E683" s="24" t="s">
        <v>580</v>
      </c>
      <c r="F683" s="6"/>
      <c r="G683" s="6"/>
      <c r="H683" s="6"/>
      <c r="I683" s="27"/>
      <c r="J683" s="27"/>
      <c r="K683" s="27"/>
      <c r="L683" s="27"/>
    </row>
    <row r="684" spans="1:12" ht="25.5">
      <c r="A684" s="30" t="s">
        <v>1570</v>
      </c>
      <c r="B684" s="48" t="s">
        <v>516</v>
      </c>
      <c r="C684" s="60">
        <v>50</v>
      </c>
      <c r="D684" s="26" t="s">
        <v>43</v>
      </c>
      <c r="E684" s="24" t="s">
        <v>580</v>
      </c>
      <c r="F684" s="6"/>
      <c r="G684" s="6"/>
      <c r="H684" s="6"/>
      <c r="I684" s="27"/>
      <c r="J684" s="27"/>
      <c r="K684" s="27"/>
      <c r="L684" s="27"/>
    </row>
    <row r="685" spans="1:12">
      <c r="A685" s="30" t="s">
        <v>1571</v>
      </c>
      <c r="B685" s="48" t="s">
        <v>517</v>
      </c>
      <c r="C685" s="60">
        <v>50</v>
      </c>
      <c r="D685" s="26" t="s">
        <v>43</v>
      </c>
      <c r="E685" s="24" t="s">
        <v>580</v>
      </c>
      <c r="F685" s="6"/>
      <c r="G685" s="6"/>
      <c r="H685" s="6"/>
      <c r="I685" s="27"/>
      <c r="J685" s="27"/>
      <c r="K685" s="27"/>
      <c r="L685" s="27"/>
    </row>
    <row r="686" spans="1:12">
      <c r="A686" s="29" t="s">
        <v>1572</v>
      </c>
      <c r="B686" s="45" t="s">
        <v>518</v>
      </c>
      <c r="C686" s="314"/>
      <c r="D686" s="315"/>
      <c r="E686" s="315"/>
      <c r="F686" s="315"/>
      <c r="G686" s="315"/>
      <c r="H686" s="315"/>
      <c r="I686" s="315"/>
      <c r="J686" s="315"/>
      <c r="K686" s="315"/>
      <c r="L686" s="316"/>
    </row>
    <row r="687" spans="1:12" ht="25.5">
      <c r="A687" s="30" t="s">
        <v>1573</v>
      </c>
      <c r="B687" s="48" t="s">
        <v>519</v>
      </c>
      <c r="C687" s="60">
        <v>50</v>
      </c>
      <c r="D687" s="26" t="s">
        <v>43</v>
      </c>
      <c r="E687" s="24" t="s">
        <v>580</v>
      </c>
      <c r="F687" s="6"/>
      <c r="G687" s="6"/>
      <c r="H687" s="6"/>
      <c r="I687" s="27"/>
      <c r="J687" s="27"/>
      <c r="K687" s="27"/>
      <c r="L687" s="27"/>
    </row>
    <row r="688" spans="1:12" ht="25.5">
      <c r="A688" s="30" t="s">
        <v>1574</v>
      </c>
      <c r="B688" s="48" t="s">
        <v>520</v>
      </c>
      <c r="C688" s="60">
        <v>50</v>
      </c>
      <c r="D688" s="26" t="s">
        <v>43</v>
      </c>
      <c r="E688" s="24" t="s">
        <v>580</v>
      </c>
      <c r="F688" s="6"/>
      <c r="G688" s="6"/>
      <c r="H688" s="6"/>
      <c r="I688" s="27"/>
      <c r="J688" s="27"/>
      <c r="K688" s="27"/>
      <c r="L688" s="27"/>
    </row>
    <row r="689" spans="1:12">
      <c r="A689" s="30" t="s">
        <v>1575</v>
      </c>
      <c r="B689" s="48" t="s">
        <v>521</v>
      </c>
      <c r="C689" s="60">
        <v>50</v>
      </c>
      <c r="D689" s="26" t="s">
        <v>43</v>
      </c>
      <c r="E689" s="24" t="s">
        <v>580</v>
      </c>
      <c r="F689" s="6"/>
      <c r="G689" s="6"/>
      <c r="H689" s="6"/>
      <c r="I689" s="27"/>
      <c r="J689" s="27"/>
      <c r="K689" s="27"/>
      <c r="L689" s="27"/>
    </row>
    <row r="690" spans="1:12">
      <c r="A690" s="30" t="s">
        <v>1576</v>
      </c>
      <c r="B690" s="48" t="s">
        <v>522</v>
      </c>
      <c r="C690" s="60">
        <v>50</v>
      </c>
      <c r="D690" s="26" t="s">
        <v>43</v>
      </c>
      <c r="E690" s="24" t="s">
        <v>580</v>
      </c>
      <c r="F690" s="6"/>
      <c r="G690" s="6"/>
      <c r="H690" s="6"/>
      <c r="I690" s="27"/>
      <c r="J690" s="27"/>
      <c r="K690" s="27"/>
      <c r="L690" s="27"/>
    </row>
    <row r="691" spans="1:12">
      <c r="A691" s="29" t="s">
        <v>1577</v>
      </c>
      <c r="B691" s="45" t="s">
        <v>523</v>
      </c>
      <c r="C691" s="314"/>
      <c r="D691" s="315"/>
      <c r="E691" s="315"/>
      <c r="F691" s="315"/>
      <c r="G691" s="315"/>
      <c r="H691" s="315"/>
      <c r="I691" s="315"/>
      <c r="J691" s="315"/>
      <c r="K691" s="315"/>
      <c r="L691" s="316"/>
    </row>
    <row r="692" spans="1:12">
      <c r="A692" s="30" t="s">
        <v>1578</v>
      </c>
      <c r="B692" s="48" t="s">
        <v>524</v>
      </c>
      <c r="C692" s="60">
        <v>100</v>
      </c>
      <c r="D692" s="26" t="s">
        <v>43</v>
      </c>
      <c r="E692" s="24" t="s">
        <v>580</v>
      </c>
      <c r="F692" s="6"/>
      <c r="G692" s="6"/>
      <c r="H692" s="6"/>
      <c r="I692" s="27"/>
      <c r="J692" s="27"/>
      <c r="K692" s="27"/>
      <c r="L692" s="27"/>
    </row>
    <row r="693" spans="1:12">
      <c r="A693" s="30" t="s">
        <v>1579</v>
      </c>
      <c r="B693" s="48" t="s">
        <v>525</v>
      </c>
      <c r="C693" s="60">
        <v>100</v>
      </c>
      <c r="D693" s="26" t="s">
        <v>43</v>
      </c>
      <c r="E693" s="24" t="s">
        <v>580</v>
      </c>
      <c r="F693" s="6"/>
      <c r="G693" s="6"/>
      <c r="H693" s="6"/>
      <c r="I693" s="27"/>
      <c r="J693" s="27"/>
      <c r="K693" s="27"/>
      <c r="L693" s="27"/>
    </row>
    <row r="694" spans="1:12">
      <c r="A694" s="30" t="s">
        <v>1580</v>
      </c>
      <c r="B694" s="48" t="s">
        <v>526</v>
      </c>
      <c r="C694" s="317"/>
      <c r="D694" s="318"/>
      <c r="E694" s="318"/>
      <c r="F694" s="318"/>
      <c r="G694" s="318"/>
      <c r="H694" s="318"/>
      <c r="I694" s="318"/>
      <c r="J694" s="318"/>
      <c r="K694" s="318"/>
      <c r="L694" s="319"/>
    </row>
    <row r="695" spans="1:12" ht="25.5">
      <c r="A695" s="30" t="s">
        <v>1581</v>
      </c>
      <c r="B695" s="65" t="s">
        <v>527</v>
      </c>
      <c r="C695" s="60">
        <v>100</v>
      </c>
      <c r="D695" s="26" t="s">
        <v>43</v>
      </c>
      <c r="E695" s="24" t="s">
        <v>580</v>
      </c>
      <c r="F695" s="6"/>
      <c r="G695" s="6"/>
      <c r="H695" s="6"/>
      <c r="I695" s="27"/>
      <c r="J695" s="27"/>
      <c r="K695" s="27"/>
      <c r="L695" s="27"/>
    </row>
    <row r="696" spans="1:12" ht="25.5">
      <c r="A696" s="30" t="s">
        <v>1582</v>
      </c>
      <c r="B696" s="65" t="s">
        <v>528</v>
      </c>
      <c r="C696" s="60">
        <v>100</v>
      </c>
      <c r="D696" s="26" t="s">
        <v>43</v>
      </c>
      <c r="E696" s="24" t="s">
        <v>580</v>
      </c>
      <c r="F696" s="6"/>
      <c r="G696" s="6"/>
      <c r="H696" s="6"/>
      <c r="I696" s="27"/>
      <c r="J696" s="27"/>
      <c r="K696" s="27"/>
      <c r="L696" s="27"/>
    </row>
    <row r="697" spans="1:12" ht="25.5">
      <c r="A697" s="30" t="s">
        <v>1583</v>
      </c>
      <c r="B697" s="65" t="s">
        <v>529</v>
      </c>
      <c r="C697" s="26">
        <v>100</v>
      </c>
      <c r="D697" s="26" t="s">
        <v>43</v>
      </c>
      <c r="E697" s="24" t="s">
        <v>580</v>
      </c>
      <c r="F697" s="6"/>
      <c r="G697" s="6"/>
      <c r="H697" s="6"/>
      <c r="I697" s="27"/>
      <c r="J697" s="27"/>
      <c r="K697" s="27"/>
      <c r="L697" s="27"/>
    </row>
    <row r="698" spans="1:12" s="43" customFormat="1" ht="13.5">
      <c r="A698" s="53">
        <v>11.7</v>
      </c>
      <c r="B698" s="42" t="s">
        <v>530</v>
      </c>
      <c r="C698" s="70"/>
      <c r="D698" s="51"/>
      <c r="E698" s="51"/>
      <c r="F698" s="51"/>
      <c r="G698" s="52"/>
    </row>
    <row r="699" spans="1:12" ht="63.75">
      <c r="A699" s="29" t="s">
        <v>1584</v>
      </c>
      <c r="B699" s="45" t="s">
        <v>531</v>
      </c>
      <c r="C699" s="60">
        <v>100</v>
      </c>
      <c r="D699" s="26" t="s">
        <v>43</v>
      </c>
      <c r="E699" s="24" t="s">
        <v>580</v>
      </c>
      <c r="F699" s="59"/>
      <c r="G699" s="59"/>
      <c r="H699" s="59"/>
      <c r="I699" s="59"/>
      <c r="J699" s="59"/>
      <c r="K699" s="59"/>
      <c r="L699" s="59"/>
    </row>
    <row r="700" spans="1:12" ht="102">
      <c r="A700" s="29" t="s">
        <v>1585</v>
      </c>
      <c r="B700" s="74" t="s">
        <v>1182</v>
      </c>
      <c r="C700" s="60">
        <v>100</v>
      </c>
      <c r="D700" s="26" t="s">
        <v>53</v>
      </c>
      <c r="E700" s="24" t="s">
        <v>580</v>
      </c>
      <c r="F700" s="59"/>
      <c r="G700" s="59"/>
      <c r="H700" s="59"/>
      <c r="I700" s="59"/>
      <c r="J700" s="59"/>
      <c r="K700" s="59"/>
      <c r="L700" s="59"/>
    </row>
    <row r="701" spans="1:12" ht="76.5">
      <c r="A701" s="29" t="s">
        <v>1586</v>
      </c>
      <c r="B701" s="45" t="s">
        <v>532</v>
      </c>
      <c r="C701" s="60">
        <v>75</v>
      </c>
      <c r="D701" s="26" t="s">
        <v>43</v>
      </c>
      <c r="E701" s="24" t="s">
        <v>580</v>
      </c>
      <c r="F701" s="59"/>
      <c r="G701" s="59"/>
      <c r="H701" s="59"/>
      <c r="I701" s="59"/>
      <c r="J701" s="59"/>
      <c r="K701" s="59"/>
      <c r="L701" s="59"/>
    </row>
    <row r="702" spans="1:12" ht="25.5">
      <c r="A702" s="29" t="s">
        <v>1587</v>
      </c>
      <c r="B702" s="45" t="s">
        <v>533</v>
      </c>
      <c r="C702" s="314"/>
      <c r="D702" s="315"/>
      <c r="E702" s="315"/>
      <c r="F702" s="315"/>
      <c r="G702" s="315"/>
      <c r="H702" s="315"/>
      <c r="I702" s="315"/>
      <c r="J702" s="315"/>
      <c r="K702" s="315"/>
      <c r="L702" s="316"/>
    </row>
    <row r="703" spans="1:12" ht="38.25">
      <c r="A703" s="30" t="s">
        <v>1588</v>
      </c>
      <c r="B703" s="48" t="s">
        <v>534</v>
      </c>
      <c r="C703" s="60">
        <v>50</v>
      </c>
      <c r="D703" s="26" t="s">
        <v>43</v>
      </c>
      <c r="E703" s="24" t="s">
        <v>580</v>
      </c>
      <c r="F703" s="6"/>
      <c r="G703" s="6"/>
      <c r="H703" s="6"/>
      <c r="I703" s="27"/>
      <c r="J703" s="27"/>
      <c r="K703" s="27"/>
      <c r="L703" s="27"/>
    </row>
    <row r="704" spans="1:12" ht="63.75">
      <c r="A704" s="30" t="s">
        <v>1589</v>
      </c>
      <c r="B704" s="48" t="s">
        <v>535</v>
      </c>
      <c r="C704" s="60">
        <v>75</v>
      </c>
      <c r="D704" s="26" t="s">
        <v>43</v>
      </c>
      <c r="E704" s="24" t="s">
        <v>580</v>
      </c>
      <c r="F704" s="6"/>
      <c r="G704" s="6"/>
      <c r="H704" s="6"/>
      <c r="I704" s="27"/>
      <c r="J704" s="27"/>
      <c r="K704" s="27"/>
      <c r="L704" s="27"/>
    </row>
    <row r="705" spans="1:12" ht="51">
      <c r="A705" s="30" t="s">
        <v>1590</v>
      </c>
      <c r="B705" s="48" t="s">
        <v>536</v>
      </c>
      <c r="C705" s="60">
        <v>75</v>
      </c>
      <c r="D705" s="26" t="s">
        <v>43</v>
      </c>
      <c r="E705" s="24" t="s">
        <v>580</v>
      </c>
      <c r="F705" s="6"/>
      <c r="G705" s="6"/>
      <c r="H705" s="6"/>
      <c r="I705" s="27"/>
      <c r="J705" s="27"/>
      <c r="K705" s="27"/>
      <c r="L705" s="27"/>
    </row>
    <row r="706" spans="1:12" ht="25.5">
      <c r="A706" s="30" t="s">
        <v>1591</v>
      </c>
      <c r="B706" s="48" t="s">
        <v>537</v>
      </c>
      <c r="C706" s="60">
        <v>75</v>
      </c>
      <c r="D706" s="26" t="s">
        <v>43</v>
      </c>
      <c r="E706" s="24" t="s">
        <v>580</v>
      </c>
      <c r="F706" s="6"/>
      <c r="G706" s="6"/>
      <c r="H706" s="6"/>
      <c r="I706" s="27"/>
      <c r="J706" s="27"/>
      <c r="K706" s="27"/>
      <c r="L706" s="27"/>
    </row>
    <row r="707" spans="1:12" ht="63.75">
      <c r="A707" s="30" t="s">
        <v>1592</v>
      </c>
      <c r="B707" s="48" t="s">
        <v>538</v>
      </c>
      <c r="C707" s="60">
        <v>75</v>
      </c>
      <c r="D707" s="26" t="s">
        <v>43</v>
      </c>
      <c r="E707" s="24" t="s">
        <v>580</v>
      </c>
      <c r="F707" s="6"/>
      <c r="G707" s="6"/>
      <c r="H707" s="6"/>
      <c r="I707" s="27"/>
      <c r="J707" s="27"/>
      <c r="K707" s="27"/>
      <c r="L707" s="27"/>
    </row>
    <row r="708" spans="1:12" ht="38.25">
      <c r="A708" s="29" t="s">
        <v>1593</v>
      </c>
      <c r="B708" s="45" t="s">
        <v>539</v>
      </c>
      <c r="C708" s="60">
        <v>100</v>
      </c>
      <c r="D708" s="26" t="s">
        <v>43</v>
      </c>
      <c r="E708" s="24" t="s">
        <v>580</v>
      </c>
      <c r="F708" s="59"/>
      <c r="G708" s="59"/>
      <c r="H708" s="59"/>
      <c r="I708" s="59"/>
      <c r="J708" s="59"/>
      <c r="K708" s="59"/>
      <c r="L708" s="59"/>
    </row>
    <row r="709" spans="1:12" s="43" customFormat="1" ht="13.5">
      <c r="A709" s="53">
        <v>11.8</v>
      </c>
      <c r="B709" s="42" t="s">
        <v>540</v>
      </c>
      <c r="C709" s="70"/>
      <c r="D709" s="51"/>
      <c r="E709" s="51"/>
      <c r="F709" s="51"/>
      <c r="G709" s="52"/>
    </row>
    <row r="710" spans="1:12" ht="25.5">
      <c r="A710" s="29" t="s">
        <v>1594</v>
      </c>
      <c r="B710" s="45" t="s">
        <v>541</v>
      </c>
      <c r="C710" s="60">
        <v>100</v>
      </c>
      <c r="D710" s="26" t="s">
        <v>53</v>
      </c>
      <c r="E710" s="24" t="s">
        <v>580</v>
      </c>
      <c r="F710" s="59"/>
      <c r="G710" s="59"/>
      <c r="H710" s="59"/>
      <c r="I710" s="59"/>
      <c r="J710" s="59"/>
      <c r="K710" s="59"/>
      <c r="L710" s="59"/>
    </row>
    <row r="711" spans="1:12" ht="25.5">
      <c r="A711" s="29" t="s">
        <v>1595</v>
      </c>
      <c r="B711" s="45" t="s">
        <v>542</v>
      </c>
      <c r="C711" s="60">
        <v>50</v>
      </c>
      <c r="D711" s="26" t="s">
        <v>43</v>
      </c>
      <c r="E711" s="24" t="s">
        <v>580</v>
      </c>
      <c r="F711" s="59"/>
      <c r="G711" s="59"/>
      <c r="H711" s="59"/>
      <c r="I711" s="59"/>
      <c r="J711" s="59"/>
      <c r="K711" s="59"/>
      <c r="L711" s="59"/>
    </row>
    <row r="712" spans="1:12" ht="25.5">
      <c r="A712" s="29" t="s">
        <v>1596</v>
      </c>
      <c r="B712" s="45" t="s">
        <v>543</v>
      </c>
      <c r="C712" s="60">
        <v>100</v>
      </c>
      <c r="D712" s="26" t="s">
        <v>53</v>
      </c>
      <c r="E712" s="24" t="s">
        <v>580</v>
      </c>
      <c r="F712" s="59"/>
      <c r="G712" s="59"/>
      <c r="H712" s="59"/>
      <c r="I712" s="59"/>
      <c r="J712" s="59"/>
      <c r="K712" s="59"/>
      <c r="L712" s="59"/>
    </row>
    <row r="713" spans="1:12" ht="38.25">
      <c r="A713" s="29" t="s">
        <v>1597</v>
      </c>
      <c r="B713" s="45" t="s">
        <v>544</v>
      </c>
      <c r="C713" s="60">
        <v>100</v>
      </c>
      <c r="D713" s="26" t="s">
        <v>53</v>
      </c>
      <c r="E713" s="24" t="s">
        <v>580</v>
      </c>
      <c r="F713" s="59"/>
      <c r="G713" s="59"/>
      <c r="H713" s="59"/>
      <c r="I713" s="59"/>
      <c r="J713" s="59"/>
      <c r="K713" s="59"/>
      <c r="L713" s="59"/>
    </row>
    <row r="714" spans="1:12">
      <c r="A714" s="29" t="s">
        <v>1598</v>
      </c>
      <c r="B714" s="45" t="s">
        <v>545</v>
      </c>
      <c r="C714" s="60">
        <v>50</v>
      </c>
      <c r="D714" s="26" t="s">
        <v>43</v>
      </c>
      <c r="E714" s="24" t="s">
        <v>580</v>
      </c>
      <c r="F714" s="59"/>
      <c r="G714" s="59"/>
      <c r="H714" s="59"/>
      <c r="I714" s="59"/>
      <c r="J714" s="59"/>
      <c r="K714" s="59"/>
      <c r="L714" s="59"/>
    </row>
    <row r="715" spans="1:12" ht="25.5">
      <c r="A715" s="29" t="s">
        <v>1599</v>
      </c>
      <c r="B715" s="45" t="s">
        <v>546</v>
      </c>
      <c r="C715" s="60">
        <v>100</v>
      </c>
      <c r="D715" s="26" t="s">
        <v>53</v>
      </c>
      <c r="E715" s="24" t="s">
        <v>580</v>
      </c>
      <c r="F715" s="59"/>
      <c r="G715" s="59"/>
      <c r="H715" s="59"/>
      <c r="I715" s="59"/>
      <c r="J715" s="59"/>
      <c r="K715" s="59"/>
      <c r="L715" s="59"/>
    </row>
    <row r="716" spans="1:12">
      <c r="A716" s="29" t="s">
        <v>1600</v>
      </c>
      <c r="B716" s="73" t="s">
        <v>584</v>
      </c>
      <c r="C716" s="60">
        <v>50</v>
      </c>
      <c r="D716" s="26" t="s">
        <v>43</v>
      </c>
      <c r="E716" s="24" t="s">
        <v>580</v>
      </c>
      <c r="F716" s="59"/>
      <c r="G716" s="59"/>
      <c r="H716" s="59"/>
      <c r="I716" s="59"/>
      <c r="J716" s="59"/>
      <c r="K716" s="59"/>
      <c r="L716" s="59"/>
    </row>
    <row r="717" spans="1:12" s="43" customFormat="1" ht="13.5">
      <c r="A717" s="53">
        <v>11.9</v>
      </c>
      <c r="B717" s="42" t="s">
        <v>547</v>
      </c>
      <c r="C717" s="70"/>
      <c r="D717" s="51"/>
      <c r="E717" s="51"/>
      <c r="F717" s="51"/>
      <c r="G717" s="52"/>
    </row>
    <row r="718" spans="1:12" ht="25.5">
      <c r="A718" s="29" t="s">
        <v>1601</v>
      </c>
      <c r="B718" s="45" t="s">
        <v>548</v>
      </c>
      <c r="C718" s="60">
        <v>100</v>
      </c>
      <c r="D718" s="26" t="s">
        <v>43</v>
      </c>
      <c r="E718" s="24" t="s">
        <v>580</v>
      </c>
      <c r="F718" s="59"/>
      <c r="G718" s="59"/>
      <c r="H718" s="59"/>
      <c r="I718" s="59"/>
      <c r="J718" s="59"/>
      <c r="K718" s="59"/>
      <c r="L718" s="59"/>
    </row>
    <row r="719" spans="1:12" ht="25.5">
      <c r="A719" s="29" t="s">
        <v>1602</v>
      </c>
      <c r="B719" s="45" t="s">
        <v>549</v>
      </c>
      <c r="C719" s="60">
        <v>100</v>
      </c>
      <c r="D719" s="26" t="s">
        <v>43</v>
      </c>
      <c r="E719" s="24" t="s">
        <v>580</v>
      </c>
      <c r="F719" s="59"/>
      <c r="G719" s="59"/>
      <c r="H719" s="59"/>
      <c r="I719" s="59"/>
      <c r="J719" s="59"/>
      <c r="K719" s="59"/>
      <c r="L719" s="59"/>
    </row>
    <row r="720" spans="1:12" ht="25.5">
      <c r="A720" s="29" t="s">
        <v>1603</v>
      </c>
      <c r="B720" s="45" t="s">
        <v>550</v>
      </c>
      <c r="C720" s="60">
        <v>100</v>
      </c>
      <c r="D720" s="26" t="s">
        <v>53</v>
      </c>
      <c r="E720" s="24" t="s">
        <v>580</v>
      </c>
      <c r="F720" s="59"/>
      <c r="G720" s="59"/>
      <c r="H720" s="59"/>
      <c r="I720" s="59"/>
      <c r="J720" s="59"/>
      <c r="K720" s="59"/>
      <c r="L720" s="59"/>
    </row>
    <row r="721" spans="1:12" ht="38.25">
      <c r="A721" s="29" t="s">
        <v>1604</v>
      </c>
      <c r="B721" s="45" t="s">
        <v>551</v>
      </c>
      <c r="C721" s="60">
        <v>75</v>
      </c>
      <c r="D721" s="26" t="s">
        <v>43</v>
      </c>
      <c r="E721" s="24" t="s">
        <v>580</v>
      </c>
      <c r="F721" s="59"/>
      <c r="G721" s="59"/>
      <c r="H721" s="59"/>
      <c r="I721" s="59"/>
      <c r="J721" s="59"/>
      <c r="K721" s="59"/>
      <c r="L721" s="59"/>
    </row>
    <row r="722" spans="1:12" ht="25.5">
      <c r="A722" s="29" t="s">
        <v>1605</v>
      </c>
      <c r="B722" s="45" t="s">
        <v>552</v>
      </c>
      <c r="C722" s="60">
        <v>100</v>
      </c>
      <c r="D722" s="26" t="s">
        <v>43</v>
      </c>
      <c r="E722" s="24" t="s">
        <v>580</v>
      </c>
      <c r="F722" s="59"/>
      <c r="G722" s="59"/>
      <c r="H722" s="59"/>
      <c r="I722" s="59"/>
      <c r="J722" s="59"/>
      <c r="K722" s="59"/>
      <c r="L722" s="59"/>
    </row>
    <row r="723" spans="1:12">
      <c r="A723" s="29" t="s">
        <v>1606</v>
      </c>
      <c r="B723" s="45" t="s">
        <v>553</v>
      </c>
      <c r="C723" s="60">
        <v>50</v>
      </c>
      <c r="D723" s="26" t="s">
        <v>43</v>
      </c>
      <c r="E723" s="24" t="s">
        <v>580</v>
      </c>
      <c r="F723" s="59"/>
      <c r="G723" s="59"/>
      <c r="H723" s="59"/>
      <c r="I723" s="59"/>
      <c r="J723" s="59"/>
      <c r="K723" s="59"/>
      <c r="L723" s="59"/>
    </row>
    <row r="724" spans="1:12" ht="25.5">
      <c r="A724" s="29" t="s">
        <v>1607</v>
      </c>
      <c r="B724" s="45" t="s">
        <v>554</v>
      </c>
      <c r="C724" s="60">
        <v>75</v>
      </c>
      <c r="D724" s="26" t="s">
        <v>53</v>
      </c>
      <c r="E724" s="24" t="s">
        <v>580</v>
      </c>
      <c r="F724" s="59"/>
      <c r="G724" s="59"/>
      <c r="H724" s="59"/>
      <c r="I724" s="59"/>
      <c r="J724" s="59"/>
      <c r="K724" s="59"/>
      <c r="L724" s="59"/>
    </row>
    <row r="725" spans="1:12" ht="25.5">
      <c r="A725" s="29" t="s">
        <v>1608</v>
      </c>
      <c r="B725" s="45" t="s">
        <v>555</v>
      </c>
      <c r="C725" s="60">
        <v>75</v>
      </c>
      <c r="D725" s="26" t="s">
        <v>43</v>
      </c>
      <c r="E725" s="24" t="s">
        <v>580</v>
      </c>
      <c r="F725" s="59"/>
      <c r="G725" s="59"/>
      <c r="H725" s="59"/>
      <c r="I725" s="59"/>
      <c r="J725" s="59"/>
      <c r="K725" s="59"/>
      <c r="L725" s="59"/>
    </row>
    <row r="726" spans="1:12" ht="38.25">
      <c r="A726" s="29" t="s">
        <v>1609</v>
      </c>
      <c r="B726" s="45" t="s">
        <v>556</v>
      </c>
      <c r="C726" s="60">
        <v>100</v>
      </c>
      <c r="D726" s="26" t="s">
        <v>53</v>
      </c>
      <c r="E726" s="24" t="s">
        <v>580</v>
      </c>
      <c r="F726" s="59"/>
      <c r="G726" s="59"/>
      <c r="H726" s="59"/>
      <c r="I726" s="59"/>
      <c r="J726" s="59"/>
      <c r="K726" s="59"/>
      <c r="L726" s="59"/>
    </row>
    <row r="727" spans="1:12" ht="38.25">
      <c r="A727" s="29" t="s">
        <v>1610</v>
      </c>
      <c r="B727" s="45" t="s">
        <v>557</v>
      </c>
      <c r="C727" s="72">
        <v>75</v>
      </c>
      <c r="D727" s="26" t="s">
        <v>43</v>
      </c>
      <c r="E727" s="24" t="s">
        <v>580</v>
      </c>
      <c r="F727" s="59"/>
      <c r="G727" s="59"/>
      <c r="H727" s="59"/>
      <c r="I727" s="59"/>
      <c r="J727" s="59"/>
      <c r="K727" s="59"/>
      <c r="L727" s="59"/>
    </row>
    <row r="728" spans="1:12" s="38" customFormat="1" ht="15">
      <c r="A728" s="21">
        <v>12</v>
      </c>
      <c r="B728" s="40" t="s">
        <v>558</v>
      </c>
      <c r="C728" s="255"/>
      <c r="D728" s="256"/>
      <c r="E728" s="256"/>
      <c r="F728" s="256"/>
      <c r="G728" s="256"/>
      <c r="H728" s="256"/>
      <c r="I728" s="256"/>
      <c r="J728" s="256"/>
      <c r="K728" s="256"/>
      <c r="L728" s="257"/>
    </row>
    <row r="729" spans="1:12" ht="25.5">
      <c r="A729" s="29" t="s">
        <v>1611</v>
      </c>
      <c r="B729" s="45" t="s">
        <v>560</v>
      </c>
      <c r="C729" s="60">
        <v>50</v>
      </c>
      <c r="D729" s="26" t="s">
        <v>43</v>
      </c>
      <c r="E729" s="24" t="s">
        <v>581</v>
      </c>
      <c r="F729" s="59"/>
      <c r="G729" s="59"/>
      <c r="H729" s="59"/>
      <c r="I729" s="59"/>
      <c r="J729" s="59"/>
      <c r="K729" s="59"/>
      <c r="L729" s="59"/>
    </row>
    <row r="730" spans="1:12" ht="25.5">
      <c r="A730" s="29" t="s">
        <v>1612</v>
      </c>
      <c r="B730" s="45" t="s">
        <v>562</v>
      </c>
      <c r="C730" s="60">
        <v>100</v>
      </c>
      <c r="D730" s="26" t="s">
        <v>43</v>
      </c>
      <c r="E730" s="24" t="s">
        <v>581</v>
      </c>
      <c r="F730" s="59"/>
      <c r="G730" s="59"/>
      <c r="H730" s="59"/>
      <c r="I730" s="59"/>
      <c r="J730" s="59"/>
      <c r="K730" s="59"/>
      <c r="L730" s="59"/>
    </row>
    <row r="731" spans="1:12" ht="25.5">
      <c r="A731" s="29" t="s">
        <v>1613</v>
      </c>
      <c r="B731" s="45" t="s">
        <v>564</v>
      </c>
      <c r="C731" s="60">
        <v>50</v>
      </c>
      <c r="D731" s="26" t="s">
        <v>43</v>
      </c>
      <c r="E731" s="24" t="s">
        <v>581</v>
      </c>
      <c r="F731" s="59"/>
      <c r="G731" s="59"/>
      <c r="H731" s="59"/>
      <c r="I731" s="59"/>
      <c r="J731" s="59"/>
      <c r="K731" s="59"/>
      <c r="L731" s="59"/>
    </row>
    <row r="732" spans="1:12" ht="25.5">
      <c r="A732" s="29" t="s">
        <v>1614</v>
      </c>
      <c r="B732" s="45" t="s">
        <v>566</v>
      </c>
      <c r="C732" s="60">
        <v>50</v>
      </c>
      <c r="D732" s="26" t="s">
        <v>43</v>
      </c>
      <c r="E732" s="24" t="s">
        <v>581</v>
      </c>
      <c r="F732" s="59"/>
      <c r="G732" s="59"/>
      <c r="H732" s="59"/>
      <c r="I732" s="59"/>
      <c r="J732" s="59"/>
      <c r="K732" s="59"/>
      <c r="L732" s="59"/>
    </row>
    <row r="733" spans="1:12" ht="38.25">
      <c r="A733" s="29" t="s">
        <v>1615</v>
      </c>
      <c r="B733" s="45" t="s">
        <v>568</v>
      </c>
      <c r="C733" s="60">
        <v>100</v>
      </c>
      <c r="D733" s="26" t="s">
        <v>43</v>
      </c>
      <c r="E733" s="24" t="s">
        <v>581</v>
      </c>
      <c r="F733" s="59"/>
      <c r="G733" s="59"/>
      <c r="H733" s="59"/>
      <c r="I733" s="59"/>
      <c r="J733" s="59"/>
      <c r="K733" s="59"/>
      <c r="L733" s="59"/>
    </row>
    <row r="734" spans="1:12" ht="25.5">
      <c r="A734" s="29" t="s">
        <v>1616</v>
      </c>
      <c r="B734" s="45" t="s">
        <v>570</v>
      </c>
      <c r="C734" s="60">
        <v>50</v>
      </c>
      <c r="D734" s="26" t="s">
        <v>43</v>
      </c>
      <c r="E734" s="24" t="s">
        <v>581</v>
      </c>
      <c r="F734" s="59"/>
      <c r="G734" s="59"/>
      <c r="H734" s="59"/>
      <c r="I734" s="59"/>
      <c r="J734" s="59"/>
      <c r="K734" s="59"/>
      <c r="L734" s="59"/>
    </row>
    <row r="735" spans="1:12" ht="38.25">
      <c r="A735" s="29" t="s">
        <v>1617</v>
      </c>
      <c r="B735" s="45" t="s">
        <v>572</v>
      </c>
      <c r="C735" s="72">
        <v>75</v>
      </c>
      <c r="D735" s="26" t="s">
        <v>43</v>
      </c>
      <c r="E735" s="24" t="s">
        <v>581</v>
      </c>
      <c r="F735" s="59"/>
      <c r="G735" s="59"/>
      <c r="H735" s="59"/>
      <c r="I735" s="59"/>
      <c r="J735" s="59"/>
      <c r="K735" s="59"/>
      <c r="L735" s="59"/>
    </row>
    <row r="736" spans="1:12" s="38" customFormat="1" ht="15">
      <c r="A736" s="21">
        <v>13</v>
      </c>
      <c r="B736" s="40" t="s">
        <v>573</v>
      </c>
      <c r="C736" s="255"/>
      <c r="D736" s="256"/>
      <c r="E736" s="256"/>
      <c r="F736" s="256"/>
      <c r="G736" s="256"/>
      <c r="H736" s="256"/>
      <c r="I736" s="256"/>
      <c r="J736" s="256"/>
      <c r="K736" s="256"/>
      <c r="L736" s="257"/>
    </row>
    <row r="737" spans="1:12">
      <c r="A737" s="49" t="s">
        <v>559</v>
      </c>
      <c r="B737" s="74" t="s">
        <v>1183</v>
      </c>
      <c r="C737" s="60">
        <v>100</v>
      </c>
      <c r="D737" s="60" t="s">
        <v>43</v>
      </c>
      <c r="E737" s="24" t="s">
        <v>582</v>
      </c>
      <c r="F737" s="59"/>
      <c r="G737" s="59"/>
      <c r="H737" s="59"/>
      <c r="I737" s="59"/>
      <c r="J737" s="59"/>
      <c r="K737" s="59"/>
      <c r="L737" s="59"/>
    </row>
    <row r="738" spans="1:12">
      <c r="A738" s="49" t="s">
        <v>561</v>
      </c>
      <c r="B738" s="74" t="s">
        <v>1184</v>
      </c>
      <c r="C738" s="60">
        <v>100</v>
      </c>
      <c r="D738" s="60" t="s">
        <v>43</v>
      </c>
      <c r="E738" s="24" t="s">
        <v>582</v>
      </c>
      <c r="F738" s="59"/>
      <c r="G738" s="59"/>
      <c r="H738" s="59"/>
      <c r="I738" s="59"/>
      <c r="J738" s="59"/>
      <c r="K738" s="59"/>
      <c r="L738" s="59"/>
    </row>
    <row r="739" spans="1:12" ht="25.5">
      <c r="A739" s="49" t="s">
        <v>563</v>
      </c>
      <c r="B739" s="74" t="s">
        <v>1185</v>
      </c>
      <c r="C739" s="60">
        <v>100</v>
      </c>
      <c r="D739" s="60" t="s">
        <v>43</v>
      </c>
      <c r="E739" s="24" t="s">
        <v>582</v>
      </c>
      <c r="F739" s="59"/>
      <c r="G739" s="59"/>
      <c r="H739" s="59"/>
      <c r="I739" s="59"/>
      <c r="J739" s="59"/>
      <c r="K739" s="59"/>
      <c r="L739" s="59"/>
    </row>
    <row r="740" spans="1:12">
      <c r="A740" s="49" t="s">
        <v>565</v>
      </c>
      <c r="B740" s="74" t="s">
        <v>1186</v>
      </c>
      <c r="C740" s="60">
        <v>100</v>
      </c>
      <c r="D740" s="60" t="s">
        <v>43</v>
      </c>
      <c r="E740" s="24" t="s">
        <v>582</v>
      </c>
      <c r="F740" s="59"/>
      <c r="G740" s="59"/>
      <c r="H740" s="59"/>
      <c r="I740" s="59"/>
      <c r="J740" s="59"/>
      <c r="K740" s="59"/>
      <c r="L740" s="59"/>
    </row>
    <row r="741" spans="1:12" ht="25.5">
      <c r="A741" s="49" t="s">
        <v>567</v>
      </c>
      <c r="B741" s="74" t="s">
        <v>1187</v>
      </c>
      <c r="C741" s="60">
        <v>100</v>
      </c>
      <c r="D741" s="60" t="s">
        <v>43</v>
      </c>
      <c r="E741" s="24" t="s">
        <v>582</v>
      </c>
      <c r="F741" s="59"/>
      <c r="G741" s="59"/>
      <c r="H741" s="59"/>
      <c r="I741" s="59"/>
      <c r="J741" s="59"/>
      <c r="K741" s="59"/>
      <c r="L741" s="59"/>
    </row>
    <row r="742" spans="1:12" ht="25.5">
      <c r="A742" s="49" t="s">
        <v>569</v>
      </c>
      <c r="B742" s="74" t="s">
        <v>1188</v>
      </c>
      <c r="C742" s="60">
        <v>100</v>
      </c>
      <c r="D742" s="60" t="s">
        <v>43</v>
      </c>
      <c r="E742" s="24" t="s">
        <v>582</v>
      </c>
      <c r="F742" s="59"/>
      <c r="G742" s="59"/>
      <c r="H742" s="59"/>
      <c r="I742" s="59"/>
      <c r="J742" s="59"/>
      <c r="K742" s="59"/>
      <c r="L742" s="59"/>
    </row>
    <row r="743" spans="1:12">
      <c r="A743" s="49" t="s">
        <v>571</v>
      </c>
      <c r="B743" s="74" t="s">
        <v>1189</v>
      </c>
      <c r="C743" s="60">
        <v>100</v>
      </c>
      <c r="D743" s="60" t="s">
        <v>43</v>
      </c>
      <c r="E743" s="24" t="s">
        <v>582</v>
      </c>
      <c r="F743" s="59"/>
      <c r="G743" s="59"/>
      <c r="H743" s="59"/>
      <c r="I743" s="59"/>
      <c r="J743" s="59"/>
      <c r="K743" s="59"/>
      <c r="L743" s="59"/>
    </row>
    <row r="744" spans="1:12" s="38" customFormat="1" ht="15">
      <c r="A744" s="21">
        <v>14</v>
      </c>
      <c r="B744" s="40" t="s">
        <v>1988</v>
      </c>
      <c r="C744" s="255"/>
      <c r="D744" s="256"/>
      <c r="E744" s="256"/>
      <c r="F744" s="256"/>
      <c r="G744" s="256"/>
      <c r="H744" s="256"/>
      <c r="I744" s="256"/>
      <c r="J744" s="256"/>
      <c r="K744" s="256"/>
      <c r="L744" s="257"/>
    </row>
    <row r="745" spans="1:12" s="196" customFormat="1" ht="13.5">
      <c r="A745" s="53">
        <v>14.1</v>
      </c>
      <c r="B745" s="42" t="s">
        <v>1190</v>
      </c>
      <c r="C745" s="276"/>
      <c r="D745" s="277"/>
      <c r="E745" s="277"/>
      <c r="F745" s="277"/>
      <c r="G745" s="277"/>
      <c r="H745" s="277"/>
      <c r="I745" s="277"/>
      <c r="J745" s="277"/>
      <c r="K745" s="277"/>
      <c r="L745" s="277"/>
    </row>
    <row r="746" spans="1:12" s="182" customFormat="1" ht="51">
      <c r="A746" s="29" t="s">
        <v>1618</v>
      </c>
      <c r="B746" s="187" t="s">
        <v>1619</v>
      </c>
      <c r="C746" s="183">
        <v>100</v>
      </c>
      <c r="D746" s="183" t="s">
        <v>43</v>
      </c>
      <c r="E746" s="217" t="s">
        <v>585</v>
      </c>
      <c r="F746" s="24"/>
      <c r="G746" s="184"/>
      <c r="H746" s="188"/>
      <c r="I746" s="188"/>
      <c r="J746" s="188"/>
      <c r="K746" s="188"/>
      <c r="L746" s="188"/>
    </row>
    <row r="747" spans="1:12" s="182" customFormat="1" ht="63.75">
      <c r="A747" s="29" t="s">
        <v>1620</v>
      </c>
      <c r="B747" s="187" t="s">
        <v>2186</v>
      </c>
      <c r="C747" s="183">
        <v>100</v>
      </c>
      <c r="D747" s="183" t="s">
        <v>43</v>
      </c>
      <c r="E747" s="217" t="s">
        <v>585</v>
      </c>
      <c r="F747" s="24"/>
      <c r="G747" s="184"/>
      <c r="H747" s="188"/>
      <c r="I747" s="188"/>
      <c r="J747" s="188"/>
      <c r="K747" s="188"/>
      <c r="L747" s="188"/>
    </row>
    <row r="748" spans="1:12" s="182" customFormat="1" ht="25.5">
      <c r="A748" s="29" t="s">
        <v>1621</v>
      </c>
      <c r="B748" s="187" t="s">
        <v>1191</v>
      </c>
      <c r="C748" s="183">
        <v>100</v>
      </c>
      <c r="D748" s="183" t="s">
        <v>43</v>
      </c>
      <c r="E748" s="217" t="s">
        <v>585</v>
      </c>
      <c r="F748" s="24"/>
      <c r="G748" s="184"/>
      <c r="H748" s="188"/>
      <c r="I748" s="188"/>
      <c r="J748" s="188"/>
      <c r="K748" s="188"/>
      <c r="L748" s="188"/>
    </row>
    <row r="749" spans="1:12" s="182" customFormat="1" ht="38.25">
      <c r="A749" s="29" t="s">
        <v>1622</v>
      </c>
      <c r="B749" s="197" t="s">
        <v>1192</v>
      </c>
      <c r="C749" s="183">
        <v>100</v>
      </c>
      <c r="D749" s="183" t="s">
        <v>43</v>
      </c>
      <c r="E749" s="217" t="s">
        <v>585</v>
      </c>
      <c r="F749" s="24"/>
      <c r="G749" s="184"/>
      <c r="H749" s="188"/>
      <c r="I749" s="188"/>
      <c r="J749" s="188"/>
      <c r="K749" s="188"/>
      <c r="L749" s="188"/>
    </row>
    <row r="750" spans="1:12" s="182" customFormat="1" ht="25.5">
      <c r="A750" s="29" t="s">
        <v>1623</v>
      </c>
      <c r="B750" s="197" t="s">
        <v>1193</v>
      </c>
      <c r="C750" s="183">
        <v>100</v>
      </c>
      <c r="D750" s="183" t="s">
        <v>43</v>
      </c>
      <c r="E750" s="217" t="s">
        <v>585</v>
      </c>
      <c r="F750" s="24"/>
      <c r="G750" s="184"/>
      <c r="H750" s="188"/>
      <c r="I750" s="188"/>
      <c r="J750" s="188"/>
      <c r="K750" s="188"/>
      <c r="L750" s="188"/>
    </row>
    <row r="751" spans="1:12" s="182" customFormat="1" ht="51">
      <c r="A751" s="29" t="s">
        <v>1624</v>
      </c>
      <c r="B751" s="197" t="s">
        <v>1194</v>
      </c>
      <c r="C751" s="183">
        <v>100</v>
      </c>
      <c r="D751" s="183" t="s">
        <v>53</v>
      </c>
      <c r="E751" s="217" t="s">
        <v>585</v>
      </c>
      <c r="F751" s="24"/>
      <c r="G751" s="184"/>
      <c r="H751" s="188"/>
      <c r="I751" s="188"/>
      <c r="J751" s="188"/>
      <c r="K751" s="188"/>
      <c r="L751" s="188"/>
    </row>
    <row r="752" spans="1:12" s="182" customFormat="1" ht="38.25">
      <c r="A752" s="29" t="s">
        <v>1625</v>
      </c>
      <c r="B752" s="197" t="s">
        <v>1195</v>
      </c>
      <c r="C752" s="183">
        <v>100</v>
      </c>
      <c r="D752" s="183" t="s">
        <v>43</v>
      </c>
      <c r="E752" s="217" t="s">
        <v>585</v>
      </c>
      <c r="F752" s="24"/>
      <c r="G752" s="184"/>
      <c r="H752" s="188"/>
      <c r="I752" s="188"/>
      <c r="J752" s="188"/>
      <c r="K752" s="188"/>
      <c r="L752" s="188"/>
    </row>
    <row r="753" spans="1:12" s="182" customFormat="1" ht="38.25">
      <c r="A753" s="29" t="s">
        <v>1626</v>
      </c>
      <c r="B753" s="198" t="s">
        <v>1196</v>
      </c>
      <c r="C753" s="183">
        <v>100</v>
      </c>
      <c r="D753" s="183" t="s">
        <v>53</v>
      </c>
      <c r="E753" s="217" t="s">
        <v>585</v>
      </c>
      <c r="F753" s="24"/>
      <c r="G753" s="184"/>
      <c r="H753" s="188"/>
      <c r="I753" s="188"/>
      <c r="J753" s="188"/>
      <c r="K753" s="188"/>
      <c r="L753" s="188"/>
    </row>
    <row r="754" spans="1:12" s="182" customFormat="1">
      <c r="A754" s="29" t="s">
        <v>1627</v>
      </c>
      <c r="B754" s="198" t="s">
        <v>1197</v>
      </c>
      <c r="C754" s="183"/>
      <c r="D754" s="183" t="s">
        <v>43</v>
      </c>
      <c r="E754" s="217" t="s">
        <v>585</v>
      </c>
      <c r="F754" s="24"/>
      <c r="G754" s="184"/>
      <c r="H754" s="188"/>
      <c r="I754" s="188"/>
      <c r="J754" s="188"/>
      <c r="K754" s="188"/>
      <c r="L754" s="188"/>
    </row>
    <row r="755" spans="1:12" s="182" customFormat="1" ht="25.5">
      <c r="A755" s="29" t="s">
        <v>1628</v>
      </c>
      <c r="B755" s="186" t="s">
        <v>1198</v>
      </c>
      <c r="C755" s="183">
        <v>100</v>
      </c>
      <c r="D755" s="183" t="s">
        <v>43</v>
      </c>
      <c r="E755" s="217" t="s">
        <v>585</v>
      </c>
      <c r="F755" s="24"/>
      <c r="G755" s="184"/>
      <c r="H755" s="188"/>
      <c r="I755" s="188"/>
      <c r="J755" s="188"/>
      <c r="K755" s="188"/>
      <c r="L755" s="188"/>
    </row>
    <row r="756" spans="1:12" s="182" customFormat="1">
      <c r="A756" s="29" t="s">
        <v>1629</v>
      </c>
      <c r="B756" s="199" t="s">
        <v>1199</v>
      </c>
      <c r="C756" s="183">
        <v>100</v>
      </c>
      <c r="D756" s="183" t="s">
        <v>43</v>
      </c>
      <c r="E756" s="217" t="s">
        <v>585</v>
      </c>
      <c r="F756" s="24"/>
      <c r="G756" s="184"/>
      <c r="H756" s="188"/>
      <c r="I756" s="188"/>
      <c r="J756" s="188"/>
      <c r="K756" s="188"/>
      <c r="L756" s="188"/>
    </row>
    <row r="757" spans="1:12" s="182" customFormat="1" ht="38.25">
      <c r="A757" s="29" t="s">
        <v>1630</v>
      </c>
      <c r="B757" s="186" t="s">
        <v>1200</v>
      </c>
      <c r="C757" s="183">
        <v>100</v>
      </c>
      <c r="D757" s="183" t="s">
        <v>43</v>
      </c>
      <c r="E757" s="217" t="s">
        <v>585</v>
      </c>
      <c r="F757" s="24"/>
      <c r="G757" s="184"/>
      <c r="H757" s="188"/>
      <c r="I757" s="188"/>
      <c r="J757" s="188"/>
      <c r="K757" s="188"/>
      <c r="L757" s="188"/>
    </row>
    <row r="758" spans="1:12" s="182" customFormat="1" ht="25.5">
      <c r="A758" s="29" t="s">
        <v>1631</v>
      </c>
      <c r="B758" s="186" t="s">
        <v>1201</v>
      </c>
      <c r="C758" s="183">
        <v>100</v>
      </c>
      <c r="D758" s="183" t="s">
        <v>43</v>
      </c>
      <c r="E758" s="217" t="s">
        <v>585</v>
      </c>
      <c r="F758" s="24"/>
      <c r="G758" s="184"/>
      <c r="H758" s="188"/>
      <c r="I758" s="188"/>
      <c r="J758" s="188"/>
      <c r="K758" s="188"/>
      <c r="L758" s="188"/>
    </row>
    <row r="759" spans="1:12" s="182" customFormat="1">
      <c r="A759" s="29" t="s">
        <v>1632</v>
      </c>
      <c r="B759" s="200" t="s">
        <v>1202</v>
      </c>
      <c r="C759" s="183">
        <v>100</v>
      </c>
      <c r="D759" s="183" t="s">
        <v>43</v>
      </c>
      <c r="E759" s="217" t="s">
        <v>585</v>
      </c>
      <c r="F759" s="24"/>
      <c r="G759" s="184"/>
      <c r="H759" s="188"/>
      <c r="I759" s="188"/>
      <c r="J759" s="188"/>
      <c r="K759" s="188"/>
      <c r="L759" s="188"/>
    </row>
    <row r="760" spans="1:12" s="182" customFormat="1">
      <c r="A760" s="29" t="s">
        <v>1633</v>
      </c>
      <c r="B760" s="200" t="s">
        <v>1203</v>
      </c>
      <c r="C760" s="183">
        <v>100</v>
      </c>
      <c r="D760" s="183" t="s">
        <v>43</v>
      </c>
      <c r="E760" s="217" t="s">
        <v>585</v>
      </c>
      <c r="F760" s="24"/>
      <c r="G760" s="184"/>
      <c r="H760" s="188"/>
      <c r="I760" s="188"/>
      <c r="J760" s="188"/>
      <c r="K760" s="188"/>
      <c r="L760" s="188"/>
    </row>
    <row r="761" spans="1:12" s="182" customFormat="1">
      <c r="A761" s="29" t="s">
        <v>1634</v>
      </c>
      <c r="B761" s="200" t="s">
        <v>1204</v>
      </c>
      <c r="C761" s="183">
        <v>100</v>
      </c>
      <c r="D761" s="183" t="s">
        <v>43</v>
      </c>
      <c r="E761" s="217" t="s">
        <v>585</v>
      </c>
      <c r="F761" s="24"/>
      <c r="G761" s="184"/>
      <c r="H761" s="188"/>
      <c r="I761" s="188"/>
      <c r="J761" s="188"/>
      <c r="K761" s="188"/>
      <c r="L761" s="188"/>
    </row>
    <row r="762" spans="1:12" s="182" customFormat="1" ht="38.25">
      <c r="A762" s="29" t="s">
        <v>1635</v>
      </c>
      <c r="B762" s="186" t="s">
        <v>1205</v>
      </c>
      <c r="C762" s="183">
        <v>100</v>
      </c>
      <c r="D762" s="183" t="s">
        <v>43</v>
      </c>
      <c r="E762" s="217" t="s">
        <v>585</v>
      </c>
      <c r="F762" s="24"/>
      <c r="G762" s="184"/>
      <c r="H762" s="188"/>
      <c r="I762" s="188"/>
      <c r="J762" s="188"/>
      <c r="K762" s="188"/>
      <c r="L762" s="188"/>
    </row>
    <row r="763" spans="1:12" s="182" customFormat="1" ht="25.5">
      <c r="A763" s="29" t="s">
        <v>1636</v>
      </c>
      <c r="B763" s="186" t="s">
        <v>1206</v>
      </c>
      <c r="C763" s="183">
        <v>100</v>
      </c>
      <c r="D763" s="183" t="s">
        <v>43</v>
      </c>
      <c r="E763" s="217" t="s">
        <v>585</v>
      </c>
      <c r="F763" s="24"/>
      <c r="G763" s="184"/>
      <c r="H763" s="188"/>
      <c r="I763" s="188"/>
      <c r="J763" s="188"/>
      <c r="K763" s="188"/>
      <c r="L763" s="188"/>
    </row>
    <row r="764" spans="1:12" s="182" customFormat="1" ht="25.5">
      <c r="A764" s="29" t="s">
        <v>1637</v>
      </c>
      <c r="B764" s="197" t="s">
        <v>1207</v>
      </c>
      <c r="C764" s="183">
        <v>100</v>
      </c>
      <c r="D764" s="183" t="s">
        <v>43</v>
      </c>
      <c r="E764" s="217" t="s">
        <v>585</v>
      </c>
      <c r="F764" s="24"/>
      <c r="G764" s="184"/>
      <c r="H764" s="188"/>
      <c r="I764" s="188"/>
      <c r="J764" s="188"/>
      <c r="K764" s="188"/>
      <c r="L764" s="188"/>
    </row>
    <row r="765" spans="1:12" s="182" customFormat="1" ht="25.5">
      <c r="A765" s="29" t="s">
        <v>1638</v>
      </c>
      <c r="B765" s="198" t="s">
        <v>1208</v>
      </c>
      <c r="C765" s="183">
        <v>100</v>
      </c>
      <c r="D765" s="183" t="s">
        <v>43</v>
      </c>
      <c r="E765" s="217" t="s">
        <v>585</v>
      </c>
      <c r="F765" s="24"/>
      <c r="G765" s="184"/>
      <c r="H765" s="188"/>
      <c r="I765" s="188"/>
      <c r="J765" s="188"/>
      <c r="K765" s="188"/>
      <c r="L765" s="188"/>
    </row>
    <row r="766" spans="1:12" s="196" customFormat="1" ht="13.5">
      <c r="A766" s="53">
        <v>14.2</v>
      </c>
      <c r="B766" s="42" t="s">
        <v>1209</v>
      </c>
      <c r="C766" s="192"/>
      <c r="D766" s="245"/>
      <c r="E766" s="245"/>
      <c r="F766" s="245"/>
      <c r="G766" s="245"/>
      <c r="H766" s="245"/>
      <c r="I766" s="245"/>
      <c r="J766" s="245"/>
      <c r="K766" s="245"/>
      <c r="L766" s="245"/>
    </row>
    <row r="767" spans="1:12" s="182" customFormat="1" ht="38.25">
      <c r="A767" s="29" t="s">
        <v>1639</v>
      </c>
      <c r="B767" s="198" t="s">
        <v>1210</v>
      </c>
      <c r="C767" s="183">
        <v>100</v>
      </c>
      <c r="D767" s="183" t="s">
        <v>43</v>
      </c>
      <c r="E767" s="217" t="s">
        <v>585</v>
      </c>
      <c r="F767" s="24"/>
      <c r="G767" s="184"/>
      <c r="H767" s="188"/>
      <c r="I767" s="188"/>
      <c r="J767" s="188"/>
      <c r="K767" s="188"/>
      <c r="L767" s="188"/>
    </row>
    <row r="768" spans="1:12" s="182" customFormat="1" ht="38.25">
      <c r="A768" s="29" t="s">
        <v>1640</v>
      </c>
      <c r="B768" s="198" t="s">
        <v>1211</v>
      </c>
      <c r="C768" s="183">
        <v>100</v>
      </c>
      <c r="D768" s="183" t="s">
        <v>43</v>
      </c>
      <c r="E768" s="217" t="s">
        <v>585</v>
      </c>
      <c r="F768" s="24"/>
      <c r="G768" s="184"/>
      <c r="H768" s="188"/>
      <c r="I768" s="188"/>
      <c r="J768" s="188"/>
      <c r="K768" s="188"/>
      <c r="L768" s="188"/>
    </row>
    <row r="769" spans="1:12" s="182" customFormat="1" ht="25.5">
      <c r="A769" s="29" t="s">
        <v>1641</v>
      </c>
      <c r="B769" s="198" t="s">
        <v>1212</v>
      </c>
      <c r="C769" s="183">
        <v>100</v>
      </c>
      <c r="D769" s="183" t="s">
        <v>43</v>
      </c>
      <c r="E769" s="217" t="s">
        <v>585</v>
      </c>
      <c r="F769" s="24"/>
      <c r="G769" s="184"/>
      <c r="H769" s="188"/>
      <c r="I769" s="188"/>
      <c r="J769" s="188"/>
      <c r="K769" s="188"/>
      <c r="L769" s="188"/>
    </row>
    <row r="770" spans="1:12" s="196" customFormat="1" ht="13.5">
      <c r="A770" s="53">
        <v>14.3</v>
      </c>
      <c r="B770" s="42" t="s">
        <v>1642</v>
      </c>
      <c r="C770" s="192"/>
      <c r="D770" s="245"/>
      <c r="E770" s="245"/>
      <c r="F770" s="245"/>
      <c r="G770" s="245"/>
      <c r="H770" s="245"/>
      <c r="I770" s="245"/>
      <c r="J770" s="245"/>
      <c r="K770" s="245"/>
      <c r="L770" s="245"/>
    </row>
    <row r="771" spans="1:12" s="182" customFormat="1" ht="40.5">
      <c r="A771" s="29" t="s">
        <v>1643</v>
      </c>
      <c r="B771" s="198" t="s">
        <v>1213</v>
      </c>
      <c r="C771" s="183">
        <v>100</v>
      </c>
      <c r="D771" s="183" t="s">
        <v>43</v>
      </c>
      <c r="E771" s="217" t="s">
        <v>585</v>
      </c>
      <c r="F771" s="24"/>
      <c r="G771" s="184"/>
      <c r="H771" s="188"/>
      <c r="I771" s="188"/>
      <c r="J771" s="188"/>
      <c r="K771" s="188"/>
      <c r="L771" s="188"/>
    </row>
    <row r="772" spans="1:12" s="182" customFormat="1" ht="25.5">
      <c r="A772" s="29" t="s">
        <v>1644</v>
      </c>
      <c r="B772" s="198" t="s">
        <v>1214</v>
      </c>
      <c r="C772" s="183">
        <v>100</v>
      </c>
      <c r="D772" s="183" t="s">
        <v>43</v>
      </c>
      <c r="E772" s="217" t="s">
        <v>585</v>
      </c>
      <c r="F772" s="24"/>
      <c r="G772" s="184"/>
      <c r="H772" s="188"/>
      <c r="I772" s="188"/>
      <c r="J772" s="188"/>
      <c r="K772" s="188"/>
      <c r="L772" s="188"/>
    </row>
    <row r="773" spans="1:12" s="182" customFormat="1" ht="40.5">
      <c r="A773" s="29" t="s">
        <v>1645</v>
      </c>
      <c r="B773" s="198" t="s">
        <v>1215</v>
      </c>
      <c r="C773" s="183">
        <v>100</v>
      </c>
      <c r="D773" s="183" t="s">
        <v>43</v>
      </c>
      <c r="E773" s="217" t="s">
        <v>585</v>
      </c>
      <c r="F773" s="24"/>
      <c r="G773" s="184"/>
      <c r="H773" s="188"/>
      <c r="I773" s="188"/>
      <c r="J773" s="188"/>
      <c r="K773" s="188"/>
      <c r="L773" s="188"/>
    </row>
    <row r="774" spans="1:12" s="182" customFormat="1" ht="38.25">
      <c r="A774" s="29" t="s">
        <v>1646</v>
      </c>
      <c r="B774" s="198" t="s">
        <v>1216</v>
      </c>
      <c r="C774" s="183">
        <v>100</v>
      </c>
      <c r="D774" s="183" t="s">
        <v>43</v>
      </c>
      <c r="E774" s="217" t="s">
        <v>585</v>
      </c>
      <c r="F774" s="24"/>
      <c r="G774" s="184"/>
      <c r="H774" s="188"/>
      <c r="I774" s="188"/>
      <c r="J774" s="188"/>
      <c r="K774" s="188"/>
      <c r="L774" s="188"/>
    </row>
    <row r="775" spans="1:12" s="182" customFormat="1" ht="40.5">
      <c r="A775" s="29" t="s">
        <v>1647</v>
      </c>
      <c r="B775" s="198" t="s">
        <v>1217</v>
      </c>
      <c r="C775" s="183">
        <v>100</v>
      </c>
      <c r="D775" s="183" t="s">
        <v>43</v>
      </c>
      <c r="E775" s="217" t="s">
        <v>585</v>
      </c>
      <c r="F775" s="24"/>
      <c r="G775" s="184"/>
      <c r="H775" s="188"/>
      <c r="I775" s="188"/>
      <c r="J775" s="188"/>
      <c r="K775" s="188"/>
      <c r="L775" s="188"/>
    </row>
    <row r="776" spans="1:12" s="182" customFormat="1" ht="40.5">
      <c r="A776" s="29" t="s">
        <v>1648</v>
      </c>
      <c r="B776" s="198" t="s">
        <v>1218</v>
      </c>
      <c r="C776" s="183">
        <v>100</v>
      </c>
      <c r="D776" s="183" t="s">
        <v>43</v>
      </c>
      <c r="E776" s="217" t="s">
        <v>585</v>
      </c>
      <c r="F776" s="24"/>
      <c r="G776" s="184"/>
      <c r="H776" s="188"/>
      <c r="I776" s="188"/>
      <c r="J776" s="188"/>
      <c r="K776" s="188"/>
      <c r="L776" s="188"/>
    </row>
    <row r="777" spans="1:12" s="182" customFormat="1" ht="40.5">
      <c r="A777" s="29" t="s">
        <v>1649</v>
      </c>
      <c r="B777" s="187" t="s">
        <v>1219</v>
      </c>
      <c r="C777" s="183">
        <v>100</v>
      </c>
      <c r="D777" s="183" t="s">
        <v>43</v>
      </c>
      <c r="E777" s="217" t="s">
        <v>585</v>
      </c>
      <c r="F777" s="24"/>
      <c r="G777" s="184"/>
      <c r="H777" s="188"/>
      <c r="I777" s="188"/>
      <c r="J777" s="188"/>
      <c r="K777" s="188"/>
      <c r="L777" s="188"/>
    </row>
    <row r="778" spans="1:12" s="182" customFormat="1" ht="63.75">
      <c r="A778" s="29" t="s">
        <v>1650</v>
      </c>
      <c r="B778" s="187" t="s">
        <v>1220</v>
      </c>
      <c r="C778" s="183">
        <v>100</v>
      </c>
      <c r="D778" s="183" t="s">
        <v>43</v>
      </c>
      <c r="E778" s="217" t="s">
        <v>585</v>
      </c>
      <c r="F778" s="24"/>
      <c r="G778" s="184"/>
      <c r="H778" s="188"/>
      <c r="I778" s="188"/>
      <c r="J778" s="188"/>
      <c r="K778" s="188"/>
      <c r="L778" s="188"/>
    </row>
    <row r="779" spans="1:12" s="182" customFormat="1" ht="38.25">
      <c r="A779" s="29" t="s">
        <v>1651</v>
      </c>
      <c r="B779" s="198" t="s">
        <v>1221</v>
      </c>
      <c r="C779" s="183">
        <v>100</v>
      </c>
      <c r="D779" s="183" t="s">
        <v>43</v>
      </c>
      <c r="E779" s="217" t="s">
        <v>585</v>
      </c>
      <c r="F779" s="24"/>
      <c r="G779" s="184"/>
      <c r="H779" s="188"/>
      <c r="I779" s="188"/>
      <c r="J779" s="188"/>
      <c r="K779" s="188"/>
      <c r="L779" s="188"/>
    </row>
    <row r="780" spans="1:12" s="182" customFormat="1" ht="53.25">
      <c r="A780" s="29" t="s">
        <v>1652</v>
      </c>
      <c r="B780" s="198" t="s">
        <v>1222</v>
      </c>
      <c r="C780" s="183">
        <v>100</v>
      </c>
      <c r="D780" s="183" t="s">
        <v>43</v>
      </c>
      <c r="E780" s="217" t="s">
        <v>585</v>
      </c>
      <c r="F780" s="24"/>
      <c r="G780" s="184"/>
      <c r="H780" s="188"/>
      <c r="I780" s="188"/>
      <c r="J780" s="188"/>
      <c r="K780" s="188"/>
      <c r="L780" s="188"/>
    </row>
    <row r="781" spans="1:12" s="182" customFormat="1" ht="53.25">
      <c r="A781" s="29" t="s">
        <v>1653</v>
      </c>
      <c r="B781" s="201" t="s">
        <v>1223</v>
      </c>
      <c r="C781" s="183">
        <v>75</v>
      </c>
      <c r="D781" s="183" t="s">
        <v>43</v>
      </c>
      <c r="E781" s="217" t="s">
        <v>585</v>
      </c>
      <c r="F781" s="24"/>
      <c r="G781" s="184"/>
      <c r="H781" s="188"/>
      <c r="I781" s="188"/>
      <c r="J781" s="188"/>
      <c r="K781" s="188"/>
      <c r="L781" s="188"/>
    </row>
    <row r="782" spans="1:12" s="182" customFormat="1" ht="38.25">
      <c r="A782" s="29" t="s">
        <v>1654</v>
      </c>
      <c r="B782" s="201" t="s">
        <v>1224</v>
      </c>
      <c r="C782" s="183">
        <v>75</v>
      </c>
      <c r="D782" s="183" t="s">
        <v>43</v>
      </c>
      <c r="E782" s="217" t="s">
        <v>585</v>
      </c>
      <c r="F782" s="24"/>
      <c r="G782" s="184"/>
      <c r="H782" s="188"/>
      <c r="I782" s="188"/>
      <c r="J782" s="188"/>
      <c r="K782" s="188"/>
      <c r="L782" s="188"/>
    </row>
    <row r="783" spans="1:12" s="182" customFormat="1" ht="15">
      <c r="A783" s="29" t="s">
        <v>1655</v>
      </c>
      <c r="B783" s="198" t="s">
        <v>1225</v>
      </c>
      <c r="C783" s="183">
        <v>100</v>
      </c>
      <c r="D783" s="183" t="s">
        <v>43</v>
      </c>
      <c r="E783" s="217" t="s">
        <v>585</v>
      </c>
      <c r="F783" s="24"/>
      <c r="G783" s="184"/>
      <c r="H783" s="188"/>
      <c r="I783" s="188"/>
      <c r="J783" s="188"/>
      <c r="K783" s="188"/>
      <c r="L783" s="188"/>
    </row>
    <row r="784" spans="1:12" s="196" customFormat="1" ht="13.5">
      <c r="A784" s="53">
        <v>14.4</v>
      </c>
      <c r="B784" s="42" t="s">
        <v>1226</v>
      </c>
      <c r="C784" s="192"/>
      <c r="D784" s="245"/>
      <c r="E784" s="245"/>
      <c r="F784" s="245"/>
      <c r="G784" s="245"/>
      <c r="H784" s="245"/>
      <c r="I784" s="245"/>
      <c r="J784" s="245"/>
      <c r="K784" s="245"/>
      <c r="L784" s="245"/>
    </row>
    <row r="785" spans="1:12" s="182" customFormat="1" ht="25.5">
      <c r="A785" s="49" t="s">
        <v>1656</v>
      </c>
      <c r="B785" s="201" t="s">
        <v>1227</v>
      </c>
      <c r="C785" s="183">
        <v>100</v>
      </c>
      <c r="D785" s="183" t="s">
        <v>43</v>
      </c>
      <c r="E785" s="217" t="s">
        <v>585</v>
      </c>
      <c r="F785" s="24"/>
      <c r="G785" s="27"/>
      <c r="H785" s="188"/>
      <c r="I785" s="188"/>
      <c r="J785" s="188"/>
      <c r="K785" s="188"/>
      <c r="L785" s="188"/>
    </row>
    <row r="786" spans="1:12" s="182" customFormat="1" ht="63.75">
      <c r="A786" s="49" t="s">
        <v>1657</v>
      </c>
      <c r="B786" s="201" t="s">
        <v>2185</v>
      </c>
      <c r="C786" s="183">
        <v>100</v>
      </c>
      <c r="D786" s="183" t="s">
        <v>43</v>
      </c>
      <c r="E786" s="217" t="s">
        <v>585</v>
      </c>
      <c r="F786" s="24"/>
      <c r="G786" s="27"/>
      <c r="H786" s="188"/>
      <c r="I786" s="188"/>
      <c r="J786" s="188"/>
      <c r="K786" s="188"/>
      <c r="L786" s="188"/>
    </row>
    <row r="787" spans="1:12" s="182" customFormat="1" ht="25.5">
      <c r="A787" s="49" t="s">
        <v>1658</v>
      </c>
      <c r="B787" s="201" t="s">
        <v>1228</v>
      </c>
      <c r="C787" s="183">
        <v>100</v>
      </c>
      <c r="D787" s="183" t="s">
        <v>43</v>
      </c>
      <c r="E787" s="217" t="s">
        <v>585</v>
      </c>
      <c r="F787" s="24"/>
      <c r="G787" s="27"/>
      <c r="H787" s="188"/>
      <c r="I787" s="188"/>
      <c r="J787" s="188"/>
      <c r="K787" s="188"/>
      <c r="L787" s="188"/>
    </row>
    <row r="788" spans="1:12" s="182" customFormat="1" ht="14.25">
      <c r="A788" s="49" t="s">
        <v>1659</v>
      </c>
      <c r="B788" s="186" t="s">
        <v>1229</v>
      </c>
      <c r="C788" s="183">
        <v>100</v>
      </c>
      <c r="D788" s="183" t="s">
        <v>43</v>
      </c>
      <c r="E788" s="217" t="s">
        <v>585</v>
      </c>
      <c r="F788" s="24"/>
      <c r="G788" s="6"/>
      <c r="H788" s="188"/>
      <c r="I788" s="188"/>
      <c r="J788" s="188"/>
      <c r="K788" s="188"/>
      <c r="L788" s="188"/>
    </row>
    <row r="789" spans="1:12" s="182" customFormat="1">
      <c r="A789" s="49" t="s">
        <v>1660</v>
      </c>
      <c r="B789" s="186" t="s">
        <v>1230</v>
      </c>
      <c r="C789" s="183">
        <v>100</v>
      </c>
      <c r="D789" s="183" t="s">
        <v>43</v>
      </c>
      <c r="E789" s="217" t="s">
        <v>585</v>
      </c>
      <c r="F789" s="24"/>
      <c r="G789" s="6"/>
      <c r="H789" s="188"/>
      <c r="I789" s="188"/>
      <c r="J789" s="188"/>
      <c r="K789" s="188"/>
      <c r="L789" s="188"/>
    </row>
    <row r="790" spans="1:12" s="182" customFormat="1">
      <c r="A790" s="49" t="s">
        <v>1661</v>
      </c>
      <c r="B790" s="200" t="s">
        <v>1231</v>
      </c>
      <c r="C790" s="183">
        <v>100</v>
      </c>
      <c r="D790" s="183" t="s">
        <v>43</v>
      </c>
      <c r="E790" s="217" t="s">
        <v>585</v>
      </c>
      <c r="F790" s="24"/>
      <c r="G790" s="6"/>
      <c r="H790" s="188"/>
      <c r="I790" s="188"/>
      <c r="J790" s="188"/>
      <c r="K790" s="188"/>
      <c r="L790" s="188"/>
    </row>
    <row r="791" spans="1:12" s="182" customFormat="1">
      <c r="A791" s="49" t="s">
        <v>1662</v>
      </c>
      <c r="B791" s="200" t="s">
        <v>1232</v>
      </c>
      <c r="C791" s="183">
        <v>100</v>
      </c>
      <c r="D791" s="183" t="s">
        <v>43</v>
      </c>
      <c r="E791" s="217" t="s">
        <v>585</v>
      </c>
      <c r="F791" s="24"/>
      <c r="G791" s="6"/>
      <c r="H791" s="188"/>
      <c r="I791" s="188"/>
      <c r="J791" s="188"/>
      <c r="K791" s="188"/>
      <c r="L791" s="188"/>
    </row>
    <row r="792" spans="1:12" s="182" customFormat="1" ht="25.5">
      <c r="A792" s="49" t="s">
        <v>1663</v>
      </c>
      <c r="B792" s="200" t="s">
        <v>1233</v>
      </c>
      <c r="C792" s="183">
        <v>75</v>
      </c>
      <c r="D792" s="183" t="s">
        <v>43</v>
      </c>
      <c r="E792" s="217" t="s">
        <v>585</v>
      </c>
      <c r="F792" s="24"/>
      <c r="G792" s="6"/>
      <c r="H792" s="188"/>
      <c r="I792" s="188"/>
      <c r="J792" s="188"/>
      <c r="K792" s="188"/>
      <c r="L792" s="188"/>
    </row>
    <row r="793" spans="1:12" s="182" customFormat="1">
      <c r="A793" s="49" t="s">
        <v>1664</v>
      </c>
      <c r="B793" s="186" t="s">
        <v>1234</v>
      </c>
      <c r="C793" s="183">
        <v>100</v>
      </c>
      <c r="D793" s="183" t="s">
        <v>43</v>
      </c>
      <c r="E793" s="217" t="s">
        <v>585</v>
      </c>
      <c r="F793" s="24"/>
      <c r="G793" s="6"/>
      <c r="H793" s="188"/>
      <c r="I793" s="188"/>
      <c r="J793" s="188"/>
      <c r="K793" s="188"/>
      <c r="L793" s="188"/>
    </row>
    <row r="794" spans="1:12" s="182" customFormat="1" ht="14.25">
      <c r="A794" s="49" t="s">
        <v>1665</v>
      </c>
      <c r="B794" s="186" t="s">
        <v>1235</v>
      </c>
      <c r="C794" s="183">
        <v>100</v>
      </c>
      <c r="D794" s="183" t="s">
        <v>43</v>
      </c>
      <c r="E794" s="217" t="s">
        <v>585</v>
      </c>
      <c r="F794" s="24"/>
      <c r="G794" s="6"/>
      <c r="H794" s="188"/>
      <c r="I794" s="188"/>
      <c r="J794" s="188"/>
      <c r="K794" s="188"/>
      <c r="L794" s="188"/>
    </row>
    <row r="795" spans="1:12" s="182" customFormat="1">
      <c r="A795" s="49" t="s">
        <v>1666</v>
      </c>
      <c r="B795" s="186" t="s">
        <v>1236</v>
      </c>
      <c r="C795" s="183">
        <v>100</v>
      </c>
      <c r="D795" s="183" t="s">
        <v>43</v>
      </c>
      <c r="E795" s="217" t="s">
        <v>585</v>
      </c>
      <c r="F795" s="24"/>
      <c r="G795" s="6"/>
      <c r="H795" s="188"/>
      <c r="I795" s="188"/>
      <c r="J795" s="188"/>
      <c r="K795" s="188"/>
      <c r="L795" s="188"/>
    </row>
    <row r="796" spans="1:12" s="182" customFormat="1">
      <c r="A796" s="49" t="s">
        <v>1667</v>
      </c>
      <c r="B796" s="186" t="s">
        <v>1237</v>
      </c>
      <c r="C796" s="183">
        <v>100</v>
      </c>
      <c r="D796" s="183" t="s">
        <v>43</v>
      </c>
      <c r="E796" s="217" t="s">
        <v>585</v>
      </c>
      <c r="F796" s="24"/>
      <c r="G796" s="6"/>
      <c r="H796" s="188"/>
      <c r="I796" s="188"/>
      <c r="J796" s="188"/>
      <c r="K796" s="188"/>
      <c r="L796" s="188"/>
    </row>
    <row r="797" spans="1:12" s="182" customFormat="1">
      <c r="A797" s="49" t="s">
        <v>1668</v>
      </c>
      <c r="B797" s="186" t="s">
        <v>1238</v>
      </c>
      <c r="C797" s="183">
        <v>100</v>
      </c>
      <c r="D797" s="183" t="s">
        <v>43</v>
      </c>
      <c r="E797" s="217" t="s">
        <v>585</v>
      </c>
      <c r="F797" s="24"/>
      <c r="G797" s="6"/>
      <c r="H797" s="188"/>
      <c r="I797" s="188"/>
      <c r="J797" s="188"/>
      <c r="K797" s="188"/>
      <c r="L797" s="188"/>
    </row>
    <row r="798" spans="1:12" s="182" customFormat="1">
      <c r="A798" s="49" t="s">
        <v>1669</v>
      </c>
      <c r="B798" s="186" t="s">
        <v>1239</v>
      </c>
      <c r="C798" s="183">
        <v>100</v>
      </c>
      <c r="D798" s="183" t="s">
        <v>43</v>
      </c>
      <c r="E798" s="217" t="s">
        <v>585</v>
      </c>
      <c r="F798" s="24"/>
      <c r="G798" s="6"/>
      <c r="H798" s="188"/>
      <c r="I798" s="188"/>
      <c r="J798" s="188"/>
      <c r="K798" s="188"/>
      <c r="L798" s="188"/>
    </row>
    <row r="799" spans="1:12" s="182" customFormat="1">
      <c r="A799" s="49" t="s">
        <v>1670</v>
      </c>
      <c r="B799" s="186" t="s">
        <v>1240</v>
      </c>
      <c r="C799" s="183">
        <v>100</v>
      </c>
      <c r="D799" s="183" t="s">
        <v>43</v>
      </c>
      <c r="E799" s="217" t="s">
        <v>585</v>
      </c>
      <c r="F799" s="24"/>
      <c r="G799" s="6"/>
      <c r="H799" s="188"/>
      <c r="I799" s="188"/>
      <c r="J799" s="188"/>
      <c r="K799" s="188"/>
      <c r="L799" s="188"/>
    </row>
    <row r="800" spans="1:12" s="182" customFormat="1">
      <c r="A800" s="49" t="s">
        <v>1671</v>
      </c>
      <c r="B800" s="186" t="s">
        <v>1241</v>
      </c>
      <c r="C800" s="183">
        <v>100</v>
      </c>
      <c r="D800" s="183" t="s">
        <v>43</v>
      </c>
      <c r="E800" s="217" t="s">
        <v>585</v>
      </c>
      <c r="F800" s="24"/>
      <c r="G800" s="6"/>
      <c r="H800" s="188"/>
      <c r="I800" s="188"/>
      <c r="J800" s="188"/>
      <c r="K800" s="188"/>
      <c r="L800" s="188"/>
    </row>
    <row r="801" spans="1:12" s="182" customFormat="1">
      <c r="A801" s="49" t="s">
        <v>1672</v>
      </c>
      <c r="B801" s="186" t="s">
        <v>1242</v>
      </c>
      <c r="C801" s="183">
        <v>100</v>
      </c>
      <c r="D801" s="183" t="s">
        <v>43</v>
      </c>
      <c r="E801" s="217" t="s">
        <v>585</v>
      </c>
      <c r="F801" s="24"/>
      <c r="G801" s="6"/>
      <c r="H801" s="188"/>
      <c r="I801" s="188"/>
      <c r="J801" s="188"/>
      <c r="K801" s="188"/>
      <c r="L801" s="188"/>
    </row>
    <row r="802" spans="1:12" s="182" customFormat="1">
      <c r="A802" s="49" t="s">
        <v>1673</v>
      </c>
      <c r="B802" s="186" t="s">
        <v>1243</v>
      </c>
      <c r="C802" s="183">
        <v>100</v>
      </c>
      <c r="D802" s="183" t="s">
        <v>43</v>
      </c>
      <c r="E802" s="217" t="s">
        <v>585</v>
      </c>
      <c r="F802" s="24"/>
      <c r="G802" s="6"/>
      <c r="H802" s="188"/>
      <c r="I802" s="188"/>
      <c r="J802" s="188"/>
      <c r="K802" s="188"/>
      <c r="L802" s="188"/>
    </row>
    <row r="803" spans="1:12" s="182" customFormat="1" ht="25.5">
      <c r="A803" s="49" t="s">
        <v>1674</v>
      </c>
      <c r="B803" s="198" t="s">
        <v>1244</v>
      </c>
      <c r="C803" s="183">
        <v>100</v>
      </c>
      <c r="D803" s="183" t="s">
        <v>43</v>
      </c>
      <c r="E803" s="217" t="s">
        <v>585</v>
      </c>
      <c r="F803" s="24"/>
      <c r="G803" s="184"/>
      <c r="H803" s="188"/>
      <c r="I803" s="188"/>
      <c r="J803" s="188"/>
      <c r="K803" s="188"/>
      <c r="L803" s="188"/>
    </row>
    <row r="804" spans="1:12" s="196" customFormat="1" ht="13.5">
      <c r="A804" s="53">
        <v>14.5</v>
      </c>
      <c r="B804" s="42" t="s">
        <v>1245</v>
      </c>
      <c r="C804" s="192"/>
      <c r="D804" s="245"/>
      <c r="E804" s="245"/>
      <c r="F804" s="245"/>
      <c r="G804" s="245"/>
      <c r="H804" s="245"/>
      <c r="I804" s="245"/>
      <c r="J804" s="245"/>
      <c r="K804" s="245"/>
      <c r="L804" s="245"/>
    </row>
    <row r="805" spans="1:12" s="182" customFormat="1" ht="25.5">
      <c r="A805" s="29" t="s">
        <v>1675</v>
      </c>
      <c r="B805" s="198" t="s">
        <v>1246</v>
      </c>
      <c r="C805" s="183">
        <v>100</v>
      </c>
      <c r="D805" s="183" t="s">
        <v>43</v>
      </c>
      <c r="E805" s="217" t="s">
        <v>585</v>
      </c>
      <c r="F805" s="24"/>
      <c r="G805" s="184"/>
      <c r="H805" s="188"/>
      <c r="I805" s="188"/>
      <c r="J805" s="188"/>
      <c r="K805" s="188"/>
      <c r="L805" s="188"/>
    </row>
    <row r="806" spans="1:12" s="182" customFormat="1" ht="40.5">
      <c r="A806" s="29" t="s">
        <v>1676</v>
      </c>
      <c r="B806" s="186" t="s">
        <v>1247</v>
      </c>
      <c r="C806" s="183">
        <v>100</v>
      </c>
      <c r="D806" s="183" t="s">
        <v>43</v>
      </c>
      <c r="E806" s="217" t="s">
        <v>585</v>
      </c>
      <c r="F806" s="24"/>
      <c r="G806" s="184"/>
      <c r="H806" s="188"/>
      <c r="I806" s="188"/>
      <c r="J806" s="188"/>
      <c r="K806" s="188"/>
      <c r="L806" s="188"/>
    </row>
    <row r="807" spans="1:12" s="182" customFormat="1" ht="40.5">
      <c r="A807" s="29" t="s">
        <v>1677</v>
      </c>
      <c r="B807" s="186" t="s">
        <v>1248</v>
      </c>
      <c r="C807" s="183">
        <v>75</v>
      </c>
      <c r="D807" s="183" t="s">
        <v>43</v>
      </c>
      <c r="E807" s="217" t="s">
        <v>585</v>
      </c>
      <c r="F807" s="24"/>
      <c r="G807" s="184"/>
      <c r="H807" s="188"/>
      <c r="I807" s="188"/>
      <c r="J807" s="188"/>
      <c r="K807" s="188"/>
      <c r="L807" s="188"/>
    </row>
    <row r="808" spans="1:12" s="182" customFormat="1" ht="27.75">
      <c r="A808" s="29" t="s">
        <v>1678</v>
      </c>
      <c r="B808" s="186" t="s">
        <v>1249</v>
      </c>
      <c r="C808" s="183">
        <v>100</v>
      </c>
      <c r="D808" s="183" t="s">
        <v>43</v>
      </c>
      <c r="E808" s="217" t="s">
        <v>585</v>
      </c>
      <c r="F808" s="24"/>
      <c r="G808" s="184"/>
      <c r="H808" s="188"/>
      <c r="I808" s="188"/>
      <c r="J808" s="188"/>
      <c r="K808" s="188"/>
      <c r="L808" s="188"/>
    </row>
    <row r="809" spans="1:12" s="182" customFormat="1" ht="40.5">
      <c r="A809" s="29" t="s">
        <v>1679</v>
      </c>
      <c r="B809" s="186" t="s">
        <v>1250</v>
      </c>
      <c r="C809" s="183">
        <v>100</v>
      </c>
      <c r="D809" s="183" t="s">
        <v>43</v>
      </c>
      <c r="E809" s="217" t="s">
        <v>585</v>
      </c>
      <c r="F809" s="24"/>
      <c r="G809" s="184"/>
      <c r="H809" s="188"/>
      <c r="I809" s="188"/>
      <c r="J809" s="188"/>
      <c r="K809" s="188"/>
      <c r="L809" s="188"/>
    </row>
    <row r="810" spans="1:12" s="182" customFormat="1">
      <c r="A810" s="29" t="s">
        <v>1680</v>
      </c>
      <c r="B810" s="198" t="s">
        <v>1251</v>
      </c>
      <c r="C810" s="183">
        <v>100</v>
      </c>
      <c r="D810" s="183" t="s">
        <v>43</v>
      </c>
      <c r="E810" s="217" t="s">
        <v>585</v>
      </c>
      <c r="F810" s="24"/>
      <c r="G810" s="184"/>
      <c r="H810" s="188"/>
      <c r="I810" s="188"/>
      <c r="J810" s="188"/>
      <c r="K810" s="188"/>
      <c r="L810" s="188"/>
    </row>
    <row r="811" spans="1:12" s="196" customFormat="1" ht="13.5">
      <c r="A811" s="53">
        <v>14.6</v>
      </c>
      <c r="B811" s="42" t="s">
        <v>1252</v>
      </c>
      <c r="C811" s="192"/>
      <c r="D811" s="245"/>
      <c r="E811" s="245"/>
      <c r="F811" s="245"/>
      <c r="G811" s="245"/>
      <c r="H811" s="245"/>
      <c r="I811" s="245"/>
      <c r="J811" s="245"/>
      <c r="K811" s="245"/>
      <c r="L811" s="245"/>
    </row>
    <row r="812" spans="1:12" s="182" customFormat="1" ht="38.25">
      <c r="A812" s="29" t="s">
        <v>1681</v>
      </c>
      <c r="B812" s="197" t="s">
        <v>1253</v>
      </c>
      <c r="C812" s="183">
        <v>100</v>
      </c>
      <c r="D812" s="183" t="s">
        <v>43</v>
      </c>
      <c r="E812" s="217" t="s">
        <v>585</v>
      </c>
      <c r="F812" s="24"/>
      <c r="G812" s="184"/>
      <c r="H812" s="188"/>
      <c r="I812" s="188"/>
      <c r="J812" s="188"/>
      <c r="K812" s="188"/>
      <c r="L812" s="188"/>
    </row>
    <row r="813" spans="1:12" s="182" customFormat="1" ht="38.25">
      <c r="A813" s="29" t="s">
        <v>1682</v>
      </c>
      <c r="B813" s="197" t="s">
        <v>1254</v>
      </c>
      <c r="C813" s="183">
        <v>75</v>
      </c>
      <c r="D813" s="183" t="s">
        <v>43</v>
      </c>
      <c r="E813" s="217" t="s">
        <v>585</v>
      </c>
      <c r="F813" s="24"/>
      <c r="G813" s="184"/>
      <c r="H813" s="188"/>
      <c r="I813" s="188"/>
      <c r="J813" s="188"/>
      <c r="K813" s="188"/>
      <c r="L813" s="188"/>
    </row>
    <row r="814" spans="1:12" s="182" customFormat="1">
      <c r="A814" s="29" t="s">
        <v>1683</v>
      </c>
      <c r="B814" s="186" t="s">
        <v>1255</v>
      </c>
      <c r="C814" s="183">
        <v>75</v>
      </c>
      <c r="D814" s="183" t="s">
        <v>43</v>
      </c>
      <c r="E814" s="217" t="s">
        <v>585</v>
      </c>
      <c r="F814" s="24"/>
      <c r="G814" s="184"/>
      <c r="H814" s="188"/>
      <c r="I814" s="188"/>
      <c r="J814" s="188"/>
      <c r="K814" s="188"/>
      <c r="L814" s="188"/>
    </row>
    <row r="815" spans="1:12" s="182" customFormat="1">
      <c r="A815" s="29" t="s">
        <v>1684</v>
      </c>
      <c r="B815" s="186" t="s">
        <v>1256</v>
      </c>
      <c r="C815" s="183">
        <v>75</v>
      </c>
      <c r="D815" s="183" t="s">
        <v>43</v>
      </c>
      <c r="E815" s="217" t="s">
        <v>585</v>
      </c>
      <c r="F815" s="24"/>
      <c r="G815" s="184"/>
      <c r="H815" s="188"/>
      <c r="I815" s="188"/>
      <c r="J815" s="188"/>
      <c r="K815" s="188"/>
      <c r="L815" s="188"/>
    </row>
    <row r="816" spans="1:12" s="182" customFormat="1">
      <c r="A816" s="29" t="s">
        <v>1685</v>
      </c>
      <c r="B816" s="186" t="s">
        <v>1257</v>
      </c>
      <c r="C816" s="183">
        <v>75</v>
      </c>
      <c r="D816" s="183" t="s">
        <v>43</v>
      </c>
      <c r="E816" s="217" t="s">
        <v>585</v>
      </c>
      <c r="F816" s="24"/>
      <c r="G816" s="184"/>
      <c r="H816" s="188"/>
      <c r="I816" s="188"/>
      <c r="J816" s="188"/>
      <c r="K816" s="188"/>
      <c r="L816" s="188"/>
    </row>
    <row r="817" spans="1:12" s="182" customFormat="1">
      <c r="A817" s="29" t="s">
        <v>1686</v>
      </c>
      <c r="B817" s="186" t="s">
        <v>1258</v>
      </c>
      <c r="C817" s="183">
        <v>75</v>
      </c>
      <c r="D817" s="183" t="s">
        <v>43</v>
      </c>
      <c r="E817" s="217" t="s">
        <v>585</v>
      </c>
      <c r="F817" s="24"/>
      <c r="G817" s="184"/>
      <c r="H817" s="188"/>
      <c r="I817" s="188"/>
      <c r="J817" s="188"/>
      <c r="K817" s="188"/>
      <c r="L817" s="188"/>
    </row>
    <row r="818" spans="1:12" s="182" customFormat="1" ht="38.25">
      <c r="A818" s="29" t="s">
        <v>1687</v>
      </c>
      <c r="B818" s="197" t="s">
        <v>1259</v>
      </c>
      <c r="C818" s="183">
        <v>100</v>
      </c>
      <c r="D818" s="183" t="s">
        <v>43</v>
      </c>
      <c r="E818" s="217" t="s">
        <v>585</v>
      </c>
      <c r="F818" s="24"/>
      <c r="G818" s="184"/>
      <c r="H818" s="188"/>
      <c r="I818" s="188"/>
      <c r="J818" s="188"/>
      <c r="K818" s="188"/>
      <c r="L818" s="188"/>
    </row>
    <row r="819" spans="1:12" s="182" customFormat="1" ht="51">
      <c r="A819" s="29" t="s">
        <v>1688</v>
      </c>
      <c r="B819" s="197" t="s">
        <v>1260</v>
      </c>
      <c r="C819" s="183">
        <v>75</v>
      </c>
      <c r="D819" s="183" t="s">
        <v>43</v>
      </c>
      <c r="E819" s="217" t="s">
        <v>585</v>
      </c>
      <c r="F819" s="24"/>
      <c r="G819" s="184"/>
      <c r="H819" s="188"/>
      <c r="I819" s="188"/>
      <c r="J819" s="188"/>
      <c r="K819" s="188"/>
      <c r="L819" s="188"/>
    </row>
    <row r="820" spans="1:12" s="182" customFormat="1" ht="51">
      <c r="A820" s="29" t="s">
        <v>1689</v>
      </c>
      <c r="B820" s="197" t="s">
        <v>1261</v>
      </c>
      <c r="C820" s="183">
        <v>100</v>
      </c>
      <c r="D820" s="183" t="s">
        <v>43</v>
      </c>
      <c r="E820" s="217" t="s">
        <v>585</v>
      </c>
      <c r="F820" s="24"/>
      <c r="G820" s="184"/>
      <c r="H820" s="188"/>
      <c r="I820" s="188"/>
      <c r="J820" s="188"/>
      <c r="K820" s="188"/>
      <c r="L820" s="188"/>
    </row>
    <row r="821" spans="1:12" s="182" customFormat="1" ht="25.5">
      <c r="A821" s="29" t="s">
        <v>1690</v>
      </c>
      <c r="B821" s="198" t="s">
        <v>1262</v>
      </c>
      <c r="C821" s="183">
        <v>50</v>
      </c>
      <c r="D821" s="183" t="s">
        <v>43</v>
      </c>
      <c r="E821" s="217" t="s">
        <v>585</v>
      </c>
      <c r="F821" s="24"/>
      <c r="G821" s="184"/>
      <c r="H821" s="188"/>
      <c r="I821" s="188"/>
      <c r="J821" s="188"/>
      <c r="K821" s="188"/>
      <c r="L821" s="188"/>
    </row>
    <row r="822" spans="1:12" s="182" customFormat="1">
      <c r="A822" s="29" t="s">
        <v>1691</v>
      </c>
      <c r="B822" s="186" t="s">
        <v>1263</v>
      </c>
      <c r="C822" s="183">
        <v>50</v>
      </c>
      <c r="D822" s="183" t="s">
        <v>43</v>
      </c>
      <c r="E822" s="217" t="s">
        <v>585</v>
      </c>
      <c r="F822" s="24"/>
      <c r="G822" s="184"/>
      <c r="H822" s="188"/>
      <c r="I822" s="188"/>
      <c r="J822" s="188"/>
      <c r="K822" s="188"/>
      <c r="L822" s="188"/>
    </row>
    <row r="823" spans="1:12" s="182" customFormat="1">
      <c r="A823" s="29" t="s">
        <v>1692</v>
      </c>
      <c r="B823" s="186" t="s">
        <v>1264</v>
      </c>
      <c r="C823" s="183">
        <v>50</v>
      </c>
      <c r="D823" s="183" t="s">
        <v>43</v>
      </c>
      <c r="E823" s="217" t="s">
        <v>585</v>
      </c>
      <c r="F823" s="24"/>
      <c r="G823" s="184"/>
      <c r="H823" s="188"/>
      <c r="I823" s="188"/>
      <c r="J823" s="188"/>
      <c r="K823" s="188"/>
      <c r="L823" s="188"/>
    </row>
    <row r="824" spans="1:12" s="196" customFormat="1" ht="13.5">
      <c r="A824" s="53">
        <v>14.7</v>
      </c>
      <c r="B824" s="42" t="s">
        <v>1265</v>
      </c>
      <c r="C824" s="192"/>
      <c r="D824" s="245"/>
      <c r="E824" s="245"/>
      <c r="F824" s="245"/>
      <c r="G824" s="245"/>
      <c r="H824" s="245"/>
      <c r="I824" s="245"/>
      <c r="J824" s="245"/>
      <c r="K824" s="245"/>
      <c r="L824" s="245"/>
    </row>
    <row r="825" spans="1:12" s="182" customFormat="1" ht="25.5">
      <c r="A825" s="29" t="s">
        <v>1693</v>
      </c>
      <c r="B825" s="197" t="s">
        <v>1266</v>
      </c>
      <c r="C825" s="183">
        <v>100</v>
      </c>
      <c r="D825" s="183" t="s">
        <v>43</v>
      </c>
      <c r="E825" s="217" t="s">
        <v>585</v>
      </c>
      <c r="F825" s="24"/>
      <c r="G825" s="24"/>
      <c r="H825" s="24"/>
      <c r="I825" s="24"/>
      <c r="J825" s="24"/>
      <c r="K825" s="24"/>
      <c r="L825" s="24"/>
    </row>
    <row r="826" spans="1:12" s="182" customFormat="1" ht="38.25">
      <c r="A826" s="29" t="s">
        <v>1694</v>
      </c>
      <c r="B826" s="197" t="s">
        <v>1267</v>
      </c>
      <c r="C826" s="183">
        <v>100</v>
      </c>
      <c r="D826" s="183" t="s">
        <v>43</v>
      </c>
      <c r="E826" s="217" t="s">
        <v>585</v>
      </c>
      <c r="F826" s="24"/>
      <c r="G826" s="24"/>
      <c r="H826" s="24"/>
      <c r="I826" s="24"/>
      <c r="J826" s="24"/>
      <c r="K826" s="24"/>
      <c r="L826" s="24"/>
    </row>
    <row r="827" spans="1:12" s="182" customFormat="1" ht="25.5">
      <c r="A827" s="29" t="s">
        <v>1695</v>
      </c>
      <c r="B827" s="197" t="s">
        <v>1268</v>
      </c>
      <c r="C827" s="183">
        <v>100</v>
      </c>
      <c r="D827" s="183" t="s">
        <v>43</v>
      </c>
      <c r="E827" s="217" t="s">
        <v>585</v>
      </c>
      <c r="F827" s="24"/>
      <c r="G827" s="24"/>
      <c r="H827" s="24"/>
      <c r="I827" s="24"/>
      <c r="J827" s="24"/>
      <c r="K827" s="24"/>
      <c r="L827" s="24"/>
    </row>
    <row r="828" spans="1:12" s="196" customFormat="1" ht="13.5">
      <c r="A828" s="53">
        <v>14.8</v>
      </c>
      <c r="B828" s="42" t="s">
        <v>1269</v>
      </c>
      <c r="C828" s="192"/>
      <c r="D828" s="245"/>
      <c r="E828" s="245"/>
      <c r="F828" s="245"/>
      <c r="G828" s="245"/>
      <c r="H828" s="245"/>
      <c r="I828" s="245"/>
      <c r="J828" s="245"/>
      <c r="K828" s="245"/>
      <c r="L828" s="245"/>
    </row>
    <row r="829" spans="1:12" s="182" customFormat="1" ht="55.5">
      <c r="A829" s="29" t="s">
        <v>1696</v>
      </c>
      <c r="B829" s="202" t="s">
        <v>1270</v>
      </c>
      <c r="C829" s="183">
        <v>100</v>
      </c>
      <c r="D829" s="183" t="s">
        <v>43</v>
      </c>
      <c r="E829" s="217" t="s">
        <v>585</v>
      </c>
      <c r="F829" s="24"/>
      <c r="G829" s="184"/>
      <c r="H829" s="188"/>
      <c r="I829" s="188"/>
      <c r="J829" s="188"/>
      <c r="K829" s="188"/>
      <c r="L829" s="188"/>
    </row>
    <row r="830" spans="1:12" s="182" customFormat="1" ht="25.5">
      <c r="A830" s="29" t="s">
        <v>1697</v>
      </c>
      <c r="B830" s="202" t="s">
        <v>1271</v>
      </c>
      <c r="C830" s="183">
        <v>75</v>
      </c>
      <c r="D830" s="183" t="s">
        <v>43</v>
      </c>
      <c r="E830" s="217" t="s">
        <v>585</v>
      </c>
      <c r="F830" s="24"/>
      <c r="G830" s="184"/>
      <c r="H830" s="188"/>
      <c r="I830" s="188"/>
      <c r="J830" s="188"/>
      <c r="K830" s="188"/>
      <c r="L830" s="188"/>
    </row>
    <row r="831" spans="1:12" s="182" customFormat="1" ht="38.25">
      <c r="A831" s="29" t="s">
        <v>1698</v>
      </c>
      <c r="B831" s="197" t="s">
        <v>1272</v>
      </c>
      <c r="C831" s="203">
        <v>50</v>
      </c>
      <c r="D831" s="183" t="s">
        <v>43</v>
      </c>
      <c r="E831" s="217" t="s">
        <v>585</v>
      </c>
      <c r="F831" s="24"/>
      <c r="G831" s="184"/>
      <c r="H831" s="188"/>
      <c r="I831" s="188"/>
      <c r="J831" s="188"/>
      <c r="K831" s="188"/>
      <c r="L831" s="188"/>
    </row>
    <row r="832" spans="1:12" s="182" customFormat="1" ht="25.5">
      <c r="A832" s="29" t="s">
        <v>1699</v>
      </c>
      <c r="B832" s="204" t="s">
        <v>1273</v>
      </c>
      <c r="C832" s="203">
        <v>75</v>
      </c>
      <c r="D832" s="183" t="s">
        <v>43</v>
      </c>
      <c r="E832" s="217" t="s">
        <v>585</v>
      </c>
      <c r="F832" s="24"/>
      <c r="G832" s="184"/>
      <c r="H832" s="188"/>
      <c r="I832" s="188"/>
      <c r="J832" s="188"/>
      <c r="K832" s="188"/>
      <c r="L832" s="188"/>
    </row>
    <row r="833" spans="1:12" s="182" customFormat="1" ht="25.5">
      <c r="A833" s="29" t="s">
        <v>1700</v>
      </c>
      <c r="B833" s="197" t="s">
        <v>1274</v>
      </c>
      <c r="C833" s="203">
        <v>100</v>
      </c>
      <c r="D833" s="183" t="s">
        <v>43</v>
      </c>
      <c r="E833" s="217" t="s">
        <v>585</v>
      </c>
      <c r="F833" s="24"/>
      <c r="G833" s="184"/>
      <c r="H833" s="188"/>
      <c r="I833" s="188"/>
      <c r="J833" s="188"/>
      <c r="K833" s="188"/>
      <c r="L833" s="188"/>
    </row>
    <row r="834" spans="1:12" s="182" customFormat="1" ht="38.25">
      <c r="A834" s="29" t="s">
        <v>1701</v>
      </c>
      <c r="B834" s="197" t="s">
        <v>1702</v>
      </c>
      <c r="C834" s="203">
        <v>50</v>
      </c>
      <c r="D834" s="183" t="s">
        <v>43</v>
      </c>
      <c r="E834" s="217" t="s">
        <v>585</v>
      </c>
      <c r="F834" s="24"/>
      <c r="G834" s="184"/>
      <c r="H834" s="188"/>
      <c r="I834" s="188"/>
      <c r="J834" s="188"/>
      <c r="K834" s="188"/>
      <c r="L834" s="188"/>
    </row>
    <row r="835" spans="1:12" s="196" customFormat="1" ht="13.5">
      <c r="A835" s="53">
        <v>14.9</v>
      </c>
      <c r="B835" s="42" t="s">
        <v>1275</v>
      </c>
      <c r="C835" s="192"/>
      <c r="D835" s="245"/>
      <c r="E835" s="245"/>
      <c r="F835" s="245"/>
      <c r="G835" s="245"/>
      <c r="H835" s="245"/>
      <c r="I835" s="245"/>
      <c r="J835" s="245"/>
      <c r="K835" s="245"/>
      <c r="L835" s="245"/>
    </row>
    <row r="836" spans="1:12" s="182" customFormat="1" ht="27.75">
      <c r="A836" s="29" t="s">
        <v>1703</v>
      </c>
      <c r="B836" s="205" t="s">
        <v>1276</v>
      </c>
      <c r="C836" s="26">
        <v>100</v>
      </c>
      <c r="D836" s="26" t="s">
        <v>43</v>
      </c>
      <c r="E836" s="217" t="s">
        <v>585</v>
      </c>
      <c r="F836" s="185"/>
      <c r="G836" s="24"/>
      <c r="H836" s="188"/>
      <c r="I836" s="188"/>
      <c r="J836" s="188"/>
      <c r="K836" s="188"/>
      <c r="L836" s="188"/>
    </row>
    <row r="837" spans="1:12" s="182" customFormat="1" ht="27.75">
      <c r="A837" s="29" t="s">
        <v>1704</v>
      </c>
      <c r="B837" s="205" t="s">
        <v>1277</v>
      </c>
      <c r="C837" s="26"/>
      <c r="D837" s="26"/>
      <c r="E837" s="217" t="s">
        <v>585</v>
      </c>
      <c r="F837" s="185"/>
      <c r="G837" s="24"/>
      <c r="H837" s="188"/>
      <c r="I837" s="188"/>
      <c r="J837" s="188"/>
      <c r="K837" s="188"/>
      <c r="L837" s="188"/>
    </row>
    <row r="838" spans="1:12" s="182" customFormat="1">
      <c r="A838" s="29" t="s">
        <v>1705</v>
      </c>
      <c r="B838" s="206" t="s">
        <v>1278</v>
      </c>
      <c r="C838" s="26">
        <v>100</v>
      </c>
      <c r="D838" s="26" t="s">
        <v>43</v>
      </c>
      <c r="E838" s="217" t="s">
        <v>585</v>
      </c>
      <c r="F838" s="185"/>
      <c r="G838" s="24"/>
      <c r="H838" s="188"/>
      <c r="I838" s="188"/>
      <c r="J838" s="188"/>
      <c r="K838" s="188"/>
      <c r="L838" s="188"/>
    </row>
    <row r="839" spans="1:12" s="182" customFormat="1">
      <c r="A839" s="29" t="s">
        <v>1706</v>
      </c>
      <c r="B839" s="206" t="s">
        <v>1279</v>
      </c>
      <c r="C839" s="26">
        <v>100</v>
      </c>
      <c r="D839" s="26" t="s">
        <v>43</v>
      </c>
      <c r="E839" s="217" t="s">
        <v>585</v>
      </c>
      <c r="F839" s="185"/>
      <c r="G839" s="24"/>
      <c r="H839" s="188"/>
      <c r="I839" s="188"/>
      <c r="J839" s="188"/>
      <c r="K839" s="188"/>
      <c r="L839" s="188"/>
    </row>
    <row r="840" spans="1:12" s="182" customFormat="1" ht="38.25">
      <c r="A840" s="29" t="s">
        <v>1707</v>
      </c>
      <c r="B840" s="206" t="s">
        <v>1280</v>
      </c>
      <c r="C840" s="26">
        <v>75</v>
      </c>
      <c r="D840" s="26" t="s">
        <v>43</v>
      </c>
      <c r="E840" s="217" t="s">
        <v>585</v>
      </c>
      <c r="F840" s="185"/>
      <c r="G840" s="24"/>
      <c r="H840" s="188"/>
      <c r="I840" s="188"/>
      <c r="J840" s="188"/>
      <c r="K840" s="188"/>
      <c r="L840" s="188"/>
    </row>
    <row r="841" spans="1:12" s="182" customFormat="1" ht="27.75">
      <c r="A841" s="29" t="s">
        <v>1708</v>
      </c>
      <c r="B841" s="207" t="s">
        <v>1281</v>
      </c>
      <c r="C841" s="26">
        <v>100</v>
      </c>
      <c r="D841" s="26" t="s">
        <v>43</v>
      </c>
      <c r="E841" s="217" t="s">
        <v>585</v>
      </c>
      <c r="F841" s="185"/>
      <c r="G841" s="24"/>
      <c r="H841" s="188"/>
      <c r="I841" s="188"/>
      <c r="J841" s="188"/>
      <c r="K841" s="188"/>
      <c r="L841" s="188"/>
    </row>
    <row r="842" spans="1:12" s="182" customFormat="1" ht="25.5">
      <c r="A842" s="29" t="s">
        <v>1709</v>
      </c>
      <c r="B842" s="206" t="s">
        <v>1282</v>
      </c>
      <c r="C842" s="26">
        <v>100</v>
      </c>
      <c r="D842" s="26" t="s">
        <v>43</v>
      </c>
      <c r="E842" s="217" t="s">
        <v>585</v>
      </c>
      <c r="F842" s="185"/>
      <c r="G842" s="24"/>
      <c r="H842" s="188"/>
      <c r="I842" s="188"/>
      <c r="J842" s="188"/>
      <c r="K842" s="188"/>
      <c r="L842" s="188"/>
    </row>
    <row r="843" spans="1:12" s="182" customFormat="1" ht="25.5">
      <c r="A843" s="29" t="s">
        <v>1710</v>
      </c>
      <c r="B843" s="206" t="s">
        <v>1283</v>
      </c>
      <c r="C843" s="26">
        <v>100</v>
      </c>
      <c r="D843" s="26" t="s">
        <v>43</v>
      </c>
      <c r="E843" s="217" t="s">
        <v>585</v>
      </c>
      <c r="F843" s="185"/>
      <c r="G843" s="24"/>
      <c r="H843" s="188"/>
      <c r="I843" s="188"/>
      <c r="J843" s="188"/>
      <c r="K843" s="188"/>
      <c r="L843" s="188"/>
    </row>
    <row r="844" spans="1:12" s="182" customFormat="1" ht="51">
      <c r="A844" s="29" t="s">
        <v>1711</v>
      </c>
      <c r="B844" s="206" t="s">
        <v>1284</v>
      </c>
      <c r="C844" s="26">
        <v>100</v>
      </c>
      <c r="D844" s="26" t="s">
        <v>43</v>
      </c>
      <c r="E844" s="217" t="s">
        <v>585</v>
      </c>
      <c r="F844" s="185"/>
      <c r="G844" s="24"/>
      <c r="H844" s="188"/>
      <c r="I844" s="188"/>
      <c r="J844" s="188"/>
      <c r="K844" s="188"/>
      <c r="L844" s="188"/>
    </row>
    <row r="845" spans="1:12" s="182" customFormat="1" ht="25.5">
      <c r="A845" s="29" t="s">
        <v>1712</v>
      </c>
      <c r="B845" s="206" t="s">
        <v>1285</v>
      </c>
      <c r="C845" s="26">
        <v>100</v>
      </c>
      <c r="D845" s="26" t="s">
        <v>43</v>
      </c>
      <c r="E845" s="217" t="s">
        <v>585</v>
      </c>
      <c r="F845" s="185"/>
      <c r="G845" s="24"/>
      <c r="H845" s="188"/>
      <c r="I845" s="188"/>
      <c r="J845" s="188"/>
      <c r="K845" s="188"/>
      <c r="L845" s="188"/>
    </row>
    <row r="846" spans="1:12" s="182" customFormat="1" ht="27.75">
      <c r="A846" s="29" t="s">
        <v>1713</v>
      </c>
      <c r="B846" s="207" t="s">
        <v>1286</v>
      </c>
      <c r="C846" s="26"/>
      <c r="D846" s="26"/>
      <c r="E846" s="217" t="s">
        <v>585</v>
      </c>
      <c r="F846" s="185"/>
      <c r="G846" s="24"/>
      <c r="H846" s="188"/>
      <c r="I846" s="188"/>
      <c r="J846" s="188"/>
      <c r="K846" s="188"/>
      <c r="L846" s="188"/>
    </row>
    <row r="847" spans="1:12" s="182" customFormat="1">
      <c r="A847" s="29" t="s">
        <v>1714</v>
      </c>
      <c r="B847" s="206" t="s">
        <v>1287</v>
      </c>
      <c r="C847" s="26">
        <v>100</v>
      </c>
      <c r="D847" s="26" t="s">
        <v>43</v>
      </c>
      <c r="E847" s="217" t="s">
        <v>585</v>
      </c>
      <c r="F847" s="185"/>
      <c r="G847" s="24"/>
      <c r="H847" s="188"/>
      <c r="I847" s="188"/>
      <c r="J847" s="188"/>
      <c r="K847" s="188"/>
      <c r="L847" s="188"/>
    </row>
    <row r="848" spans="1:12" s="182" customFormat="1">
      <c r="A848" s="29" t="s">
        <v>1715</v>
      </c>
      <c r="B848" s="206" t="s">
        <v>1288</v>
      </c>
      <c r="C848" s="26">
        <v>100</v>
      </c>
      <c r="D848" s="26" t="s">
        <v>43</v>
      </c>
      <c r="E848" s="217" t="s">
        <v>585</v>
      </c>
      <c r="F848" s="185"/>
      <c r="G848" s="24"/>
      <c r="H848" s="188"/>
      <c r="I848" s="188"/>
      <c r="J848" s="188"/>
      <c r="K848" s="188"/>
      <c r="L848" s="188"/>
    </row>
    <row r="849" spans="1:12" s="182" customFormat="1">
      <c r="A849" s="29" t="s">
        <v>1716</v>
      </c>
      <c r="B849" s="208" t="s">
        <v>1289</v>
      </c>
      <c r="C849" s="26">
        <v>100</v>
      </c>
      <c r="D849" s="26" t="s">
        <v>43</v>
      </c>
      <c r="E849" s="217" t="s">
        <v>585</v>
      </c>
      <c r="F849" s="185"/>
      <c r="G849" s="24"/>
      <c r="H849" s="188"/>
      <c r="I849" s="188"/>
      <c r="J849" s="188"/>
      <c r="K849" s="188"/>
      <c r="L849" s="188"/>
    </row>
    <row r="850" spans="1:12" s="182" customFormat="1">
      <c r="A850" s="29" t="s">
        <v>1717</v>
      </c>
      <c r="B850" s="206" t="s">
        <v>1290</v>
      </c>
      <c r="C850" s="26">
        <v>100</v>
      </c>
      <c r="D850" s="26" t="s">
        <v>43</v>
      </c>
      <c r="E850" s="217" t="s">
        <v>585</v>
      </c>
      <c r="F850" s="185"/>
      <c r="G850" s="24"/>
      <c r="H850" s="188"/>
      <c r="I850" s="188"/>
      <c r="J850" s="188"/>
      <c r="K850" s="188"/>
      <c r="L850" s="188"/>
    </row>
    <row r="851" spans="1:12" s="182" customFormat="1">
      <c r="A851" s="29" t="s">
        <v>1718</v>
      </c>
      <c r="B851" s="206" t="s">
        <v>1291</v>
      </c>
      <c r="C851" s="26">
        <v>100</v>
      </c>
      <c r="D851" s="26" t="s">
        <v>43</v>
      </c>
      <c r="E851" s="217" t="s">
        <v>585</v>
      </c>
      <c r="F851" s="185"/>
      <c r="G851" s="24"/>
      <c r="H851" s="188"/>
      <c r="I851" s="188"/>
      <c r="J851" s="188"/>
      <c r="K851" s="188"/>
      <c r="L851" s="188"/>
    </row>
    <row r="852" spans="1:12" s="182" customFormat="1" ht="15">
      <c r="A852" s="29" t="s">
        <v>1719</v>
      </c>
      <c r="B852" s="205" t="s">
        <v>1292</v>
      </c>
      <c r="C852" s="26">
        <v>100</v>
      </c>
      <c r="D852" s="26" t="s">
        <v>43</v>
      </c>
      <c r="E852" s="217" t="s">
        <v>585</v>
      </c>
      <c r="F852" s="185"/>
      <c r="G852" s="24"/>
      <c r="H852" s="188"/>
      <c r="I852" s="188"/>
      <c r="J852" s="188"/>
      <c r="K852" s="188"/>
      <c r="L852" s="188"/>
    </row>
    <row r="853" spans="1:12" s="182" customFormat="1" ht="15">
      <c r="A853" s="29" t="s">
        <v>1720</v>
      </c>
      <c r="B853" s="205" t="s">
        <v>1293</v>
      </c>
      <c r="C853" s="26">
        <v>100</v>
      </c>
      <c r="D853" s="26" t="s">
        <v>43</v>
      </c>
      <c r="E853" s="217" t="s">
        <v>585</v>
      </c>
      <c r="F853" s="185"/>
      <c r="G853" s="24"/>
      <c r="H853" s="188"/>
      <c r="I853" s="188"/>
      <c r="J853" s="188"/>
      <c r="K853" s="188"/>
      <c r="L853" s="188"/>
    </row>
    <row r="854" spans="1:12" s="182" customFormat="1" ht="25.5">
      <c r="A854" s="29" t="s">
        <v>1721</v>
      </c>
      <c r="B854" s="209" t="s">
        <v>1294</v>
      </c>
      <c r="C854" s="26">
        <v>100</v>
      </c>
      <c r="D854" s="26" t="s">
        <v>43</v>
      </c>
      <c r="E854" s="217" t="s">
        <v>585</v>
      </c>
      <c r="F854" s="185"/>
      <c r="G854" s="24"/>
      <c r="H854" s="188"/>
      <c r="I854" s="188"/>
      <c r="J854" s="188"/>
      <c r="K854" s="188"/>
      <c r="L854" s="188"/>
    </row>
    <row r="855" spans="1:12" s="182" customFormat="1">
      <c r="A855" s="29" t="s">
        <v>1722</v>
      </c>
      <c r="B855" s="209" t="s">
        <v>1295</v>
      </c>
      <c r="C855" s="26">
        <v>100</v>
      </c>
      <c r="D855" s="26" t="s">
        <v>43</v>
      </c>
      <c r="E855" s="217" t="s">
        <v>585</v>
      </c>
      <c r="F855" s="185"/>
      <c r="G855" s="24"/>
      <c r="H855" s="188"/>
      <c r="I855" s="188"/>
      <c r="J855" s="188"/>
      <c r="K855" s="188"/>
      <c r="L855" s="188"/>
    </row>
    <row r="856" spans="1:12" s="182" customFormat="1">
      <c r="A856" s="29" t="s">
        <v>1723</v>
      </c>
      <c r="B856" s="209" t="s">
        <v>1296</v>
      </c>
      <c r="C856" s="26">
        <v>100</v>
      </c>
      <c r="D856" s="26" t="s">
        <v>43</v>
      </c>
      <c r="E856" s="217" t="s">
        <v>585</v>
      </c>
      <c r="F856" s="185"/>
      <c r="G856" s="24"/>
      <c r="H856" s="188"/>
      <c r="I856" s="188"/>
      <c r="J856" s="188"/>
      <c r="K856" s="188"/>
      <c r="L856" s="188"/>
    </row>
    <row r="857" spans="1:12" s="196" customFormat="1" ht="13.5">
      <c r="A857" s="189">
        <v>14.1</v>
      </c>
      <c r="B857" s="42" t="s">
        <v>1297</v>
      </c>
      <c r="C857" s="192"/>
      <c r="D857" s="245"/>
      <c r="E857" s="245"/>
      <c r="F857" s="245"/>
      <c r="G857" s="245"/>
      <c r="H857" s="245"/>
      <c r="I857" s="245"/>
      <c r="J857" s="245"/>
      <c r="K857" s="245"/>
      <c r="L857" s="245"/>
    </row>
    <row r="858" spans="1:12" s="182" customFormat="1" ht="25.5">
      <c r="A858" s="29" t="s">
        <v>1724</v>
      </c>
      <c r="B858" s="210" t="s">
        <v>1298</v>
      </c>
      <c r="C858" s="26">
        <v>100</v>
      </c>
      <c r="D858" s="26" t="s">
        <v>43</v>
      </c>
      <c r="E858" s="217" t="s">
        <v>585</v>
      </c>
      <c r="F858" s="185"/>
      <c r="G858" s="24"/>
      <c r="H858" s="188"/>
      <c r="I858" s="188"/>
      <c r="J858" s="188"/>
      <c r="K858" s="188"/>
      <c r="L858" s="188"/>
    </row>
    <row r="859" spans="1:12" s="182" customFormat="1">
      <c r="A859" s="29" t="s">
        <v>1725</v>
      </c>
      <c r="B859" s="211" t="s">
        <v>1299</v>
      </c>
      <c r="C859" s="26"/>
      <c r="D859" s="26"/>
      <c r="E859" s="217" t="s">
        <v>585</v>
      </c>
      <c r="F859" s="185"/>
      <c r="G859" s="24"/>
      <c r="H859" s="188"/>
      <c r="I859" s="188"/>
      <c r="J859" s="188"/>
      <c r="K859" s="188"/>
      <c r="L859" s="188"/>
    </row>
    <row r="860" spans="1:12" s="182" customFormat="1">
      <c r="A860" s="29" t="s">
        <v>1726</v>
      </c>
      <c r="B860" s="212" t="s">
        <v>1300</v>
      </c>
      <c r="C860" s="26">
        <v>100</v>
      </c>
      <c r="D860" s="26" t="s">
        <v>43</v>
      </c>
      <c r="E860" s="217" t="s">
        <v>585</v>
      </c>
      <c r="F860" s="185"/>
      <c r="G860" s="24"/>
      <c r="H860" s="188"/>
      <c r="I860" s="188"/>
      <c r="J860" s="188"/>
      <c r="K860" s="188"/>
      <c r="L860" s="188"/>
    </row>
    <row r="861" spans="1:12" s="182" customFormat="1" ht="11.25" customHeight="1">
      <c r="A861" s="29" t="s">
        <v>1727</v>
      </c>
      <c r="B861" s="212" t="s">
        <v>1301</v>
      </c>
      <c r="C861" s="26">
        <v>100</v>
      </c>
      <c r="D861" s="26" t="s">
        <v>43</v>
      </c>
      <c r="E861" s="217" t="s">
        <v>585</v>
      </c>
      <c r="F861" s="185"/>
      <c r="G861" s="24"/>
      <c r="H861" s="188"/>
      <c r="I861" s="188"/>
      <c r="J861" s="188"/>
      <c r="K861" s="188"/>
      <c r="L861" s="188"/>
    </row>
    <row r="862" spans="1:12" s="182" customFormat="1">
      <c r="A862" s="29" t="s">
        <v>1728</v>
      </c>
      <c r="B862" s="212" t="s">
        <v>1302</v>
      </c>
      <c r="C862" s="26">
        <v>100</v>
      </c>
      <c r="D862" s="26" t="s">
        <v>43</v>
      </c>
      <c r="E862" s="217" t="s">
        <v>585</v>
      </c>
      <c r="F862" s="185"/>
      <c r="G862" s="24"/>
      <c r="H862" s="188"/>
      <c r="I862" s="188"/>
      <c r="J862" s="188"/>
      <c r="K862" s="188"/>
      <c r="L862" s="188"/>
    </row>
    <row r="863" spans="1:12" s="182" customFormat="1">
      <c r="A863" s="29" t="s">
        <v>1729</v>
      </c>
      <c r="B863" s="211" t="s">
        <v>1303</v>
      </c>
      <c r="C863" s="26"/>
      <c r="D863" s="26"/>
      <c r="E863" s="217" t="s">
        <v>585</v>
      </c>
      <c r="F863" s="185"/>
      <c r="G863" s="24"/>
      <c r="H863" s="188"/>
      <c r="I863" s="188"/>
      <c r="J863" s="188"/>
      <c r="K863" s="188"/>
      <c r="L863" s="188"/>
    </row>
    <row r="864" spans="1:12" s="182" customFormat="1">
      <c r="A864" s="29" t="s">
        <v>1730</v>
      </c>
      <c r="B864" s="212" t="s">
        <v>1304</v>
      </c>
      <c r="C864" s="26">
        <v>100</v>
      </c>
      <c r="D864" s="26" t="s">
        <v>43</v>
      </c>
      <c r="E864" s="217" t="s">
        <v>585</v>
      </c>
      <c r="F864" s="185"/>
      <c r="G864" s="24"/>
      <c r="H864" s="188"/>
      <c r="I864" s="188"/>
      <c r="J864" s="188"/>
      <c r="K864" s="188"/>
      <c r="L864" s="188"/>
    </row>
    <row r="865" spans="1:12" s="182" customFormat="1">
      <c r="A865" s="29" t="s">
        <v>1731</v>
      </c>
      <c r="B865" s="212" t="s">
        <v>1305</v>
      </c>
      <c r="C865" s="26">
        <v>100</v>
      </c>
      <c r="D865" s="26" t="s">
        <v>43</v>
      </c>
      <c r="E865" s="217" t="s">
        <v>585</v>
      </c>
      <c r="F865" s="185"/>
      <c r="G865" s="24"/>
      <c r="H865" s="188"/>
      <c r="I865" s="188"/>
      <c r="J865" s="188"/>
      <c r="K865" s="188"/>
      <c r="L865" s="188"/>
    </row>
    <row r="866" spans="1:12" s="182" customFormat="1">
      <c r="A866" s="29" t="s">
        <v>1732</v>
      </c>
      <c r="B866" s="212" t="s">
        <v>1306</v>
      </c>
      <c r="C866" s="26">
        <v>100</v>
      </c>
      <c r="D866" s="26" t="s">
        <v>43</v>
      </c>
      <c r="E866" s="217" t="s">
        <v>585</v>
      </c>
      <c r="F866" s="185"/>
      <c r="G866" s="24"/>
      <c r="H866" s="188"/>
      <c r="I866" s="188"/>
      <c r="J866" s="188"/>
      <c r="K866" s="188"/>
      <c r="L866" s="188"/>
    </row>
    <row r="867" spans="1:12" s="182" customFormat="1">
      <c r="A867" s="29" t="s">
        <v>1733</v>
      </c>
      <c r="B867" s="211" t="s">
        <v>1307</v>
      </c>
      <c r="C867" s="26"/>
      <c r="D867" s="26"/>
      <c r="E867" s="217" t="s">
        <v>585</v>
      </c>
      <c r="F867" s="185"/>
      <c r="G867" s="24"/>
      <c r="H867" s="188"/>
      <c r="I867" s="188"/>
      <c r="J867" s="188"/>
      <c r="K867" s="188"/>
      <c r="L867" s="188"/>
    </row>
    <row r="868" spans="1:12" s="182" customFormat="1" ht="38.25">
      <c r="A868" s="29" t="s">
        <v>1734</v>
      </c>
      <c r="B868" s="212" t="s">
        <v>1308</v>
      </c>
      <c r="C868" s="26">
        <v>100</v>
      </c>
      <c r="D868" s="26" t="s">
        <v>43</v>
      </c>
      <c r="E868" s="217" t="s">
        <v>585</v>
      </c>
      <c r="F868" s="185"/>
      <c r="G868" s="24"/>
      <c r="H868" s="188"/>
      <c r="I868" s="188"/>
      <c r="J868" s="188"/>
      <c r="K868" s="188"/>
      <c r="L868" s="188"/>
    </row>
    <row r="869" spans="1:12" s="182" customFormat="1">
      <c r="A869" s="29" t="s">
        <v>1735</v>
      </c>
      <c r="B869" s="212" t="s">
        <v>1309</v>
      </c>
      <c r="C869" s="26">
        <v>100</v>
      </c>
      <c r="D869" s="26" t="s">
        <v>43</v>
      </c>
      <c r="E869" s="217" t="s">
        <v>585</v>
      </c>
      <c r="F869" s="185"/>
      <c r="G869" s="24"/>
      <c r="H869" s="188"/>
      <c r="I869" s="188"/>
      <c r="J869" s="188"/>
      <c r="K869" s="188"/>
      <c r="L869" s="188"/>
    </row>
    <row r="870" spans="1:12" s="182" customFormat="1">
      <c r="A870" s="29" t="s">
        <v>1736</v>
      </c>
      <c r="B870" s="211" t="s">
        <v>1310</v>
      </c>
      <c r="C870" s="26">
        <v>100</v>
      </c>
      <c r="D870" s="26" t="s">
        <v>43</v>
      </c>
      <c r="E870" s="217" t="s">
        <v>585</v>
      </c>
      <c r="F870" s="185"/>
      <c r="G870" s="24"/>
      <c r="H870" s="188"/>
      <c r="I870" s="188"/>
      <c r="J870" s="188"/>
      <c r="K870" s="188"/>
      <c r="L870" s="188"/>
    </row>
    <row r="871" spans="1:12" s="182" customFormat="1">
      <c r="A871" s="29" t="s">
        <v>1737</v>
      </c>
      <c r="B871" s="211" t="s">
        <v>1311</v>
      </c>
      <c r="C871" s="26"/>
      <c r="D871" s="26"/>
      <c r="E871" s="217" t="s">
        <v>585</v>
      </c>
      <c r="F871" s="185"/>
      <c r="G871" s="24"/>
      <c r="H871" s="188"/>
      <c r="I871" s="188"/>
      <c r="J871" s="188"/>
      <c r="K871" s="188"/>
      <c r="L871" s="188"/>
    </row>
    <row r="872" spans="1:12" s="182" customFormat="1">
      <c r="A872" s="29" t="s">
        <v>1738</v>
      </c>
      <c r="B872" s="210" t="s">
        <v>1312</v>
      </c>
      <c r="C872" s="26">
        <v>100</v>
      </c>
      <c r="D872" s="26" t="s">
        <v>43</v>
      </c>
      <c r="E872" s="217" t="s">
        <v>585</v>
      </c>
      <c r="F872" s="185"/>
      <c r="G872" s="24"/>
      <c r="H872" s="188"/>
      <c r="I872" s="188"/>
      <c r="J872" s="188"/>
      <c r="K872" s="188"/>
      <c r="L872" s="188"/>
    </row>
    <row r="873" spans="1:12" s="182" customFormat="1">
      <c r="A873" s="29" t="s">
        <v>1739</v>
      </c>
      <c r="B873" s="212" t="s">
        <v>1313</v>
      </c>
      <c r="C873" s="26">
        <v>100</v>
      </c>
      <c r="D873" s="26" t="s">
        <v>43</v>
      </c>
      <c r="E873" s="217" t="s">
        <v>585</v>
      </c>
      <c r="F873" s="185"/>
      <c r="G873" s="24"/>
      <c r="H873" s="188"/>
      <c r="I873" s="188"/>
      <c r="J873" s="188"/>
      <c r="K873" s="188"/>
      <c r="L873" s="188"/>
    </row>
    <row r="874" spans="1:12" s="182" customFormat="1">
      <c r="A874" s="29" t="s">
        <v>1740</v>
      </c>
      <c r="B874" s="212" t="s">
        <v>1314</v>
      </c>
      <c r="C874" s="26">
        <v>100</v>
      </c>
      <c r="D874" s="26" t="s">
        <v>43</v>
      </c>
      <c r="E874" s="217" t="s">
        <v>585</v>
      </c>
      <c r="F874" s="185"/>
      <c r="G874" s="24"/>
      <c r="H874" s="188"/>
      <c r="I874" s="188"/>
      <c r="J874" s="188"/>
      <c r="K874" s="188"/>
      <c r="L874" s="188"/>
    </row>
    <row r="875" spans="1:12" s="182" customFormat="1">
      <c r="A875" s="29" t="s">
        <v>1741</v>
      </c>
      <c r="B875" s="212" t="s">
        <v>1315</v>
      </c>
      <c r="C875" s="26">
        <v>100</v>
      </c>
      <c r="D875" s="26" t="s">
        <v>43</v>
      </c>
      <c r="E875" s="217" t="s">
        <v>585</v>
      </c>
      <c r="F875" s="185"/>
      <c r="G875" s="24"/>
      <c r="H875" s="188"/>
      <c r="I875" s="188"/>
      <c r="J875" s="188"/>
      <c r="K875" s="188"/>
      <c r="L875" s="188"/>
    </row>
    <row r="876" spans="1:12" s="182" customFormat="1" ht="25.5">
      <c r="A876" s="29" t="s">
        <v>1737</v>
      </c>
      <c r="B876" s="211" t="s">
        <v>1316</v>
      </c>
      <c r="C876" s="26">
        <v>50</v>
      </c>
      <c r="D876" s="26" t="s">
        <v>43</v>
      </c>
      <c r="E876" s="217" t="s">
        <v>585</v>
      </c>
      <c r="F876" s="185"/>
      <c r="G876" s="24"/>
      <c r="H876" s="188"/>
      <c r="I876" s="188"/>
      <c r="J876" s="188"/>
      <c r="K876" s="188"/>
      <c r="L876" s="188"/>
    </row>
    <row r="877" spans="1:12" s="182" customFormat="1" ht="25.5">
      <c r="A877" s="29" t="s">
        <v>1742</v>
      </c>
      <c r="B877" s="211" t="s">
        <v>1317</v>
      </c>
      <c r="C877" s="26">
        <v>100</v>
      </c>
      <c r="D877" s="26" t="s">
        <v>43</v>
      </c>
      <c r="E877" s="217" t="s">
        <v>585</v>
      </c>
      <c r="F877" s="185"/>
      <c r="G877" s="24"/>
      <c r="H877" s="188"/>
      <c r="I877" s="188"/>
      <c r="J877" s="188"/>
      <c r="K877" s="188"/>
      <c r="L877" s="188"/>
    </row>
    <row r="878" spans="1:12" s="196" customFormat="1" ht="13.5">
      <c r="A878" s="189">
        <v>14.11</v>
      </c>
      <c r="B878" s="42" t="s">
        <v>1743</v>
      </c>
      <c r="C878" s="192"/>
      <c r="D878" s="245"/>
      <c r="E878" s="245"/>
      <c r="F878" s="245"/>
      <c r="G878" s="245"/>
      <c r="H878" s="245"/>
      <c r="I878" s="245"/>
      <c r="J878" s="245"/>
      <c r="K878" s="245"/>
      <c r="L878" s="245"/>
    </row>
    <row r="879" spans="1:12" s="182" customFormat="1" ht="25.5">
      <c r="A879" s="29" t="s">
        <v>1744</v>
      </c>
      <c r="B879" s="211" t="s">
        <v>1745</v>
      </c>
      <c r="C879" s="26">
        <v>50</v>
      </c>
      <c r="D879" s="26" t="s">
        <v>43</v>
      </c>
      <c r="E879" s="217" t="s">
        <v>585</v>
      </c>
      <c r="F879" s="218"/>
      <c r="G879" s="35"/>
      <c r="H879" s="219"/>
      <c r="I879" s="219"/>
      <c r="J879" s="219"/>
      <c r="K879" s="219"/>
      <c r="L879" s="219"/>
    </row>
    <row r="880" spans="1:12" s="182" customFormat="1">
      <c r="A880" s="29" t="s">
        <v>1746</v>
      </c>
      <c r="B880" s="213" t="s">
        <v>1747</v>
      </c>
      <c r="C880" s="26">
        <v>50</v>
      </c>
      <c r="D880" s="26" t="s">
        <v>43</v>
      </c>
      <c r="E880" s="217" t="s">
        <v>585</v>
      </c>
      <c r="F880" s="218"/>
      <c r="G880" s="35"/>
      <c r="H880" s="219"/>
      <c r="I880" s="219"/>
      <c r="J880" s="219"/>
      <c r="K880" s="219"/>
      <c r="L880" s="219"/>
    </row>
    <row r="881" spans="1:12" s="182" customFormat="1" ht="25.5">
      <c r="A881" s="29" t="s">
        <v>1748</v>
      </c>
      <c r="B881" s="213" t="s">
        <v>1749</v>
      </c>
      <c r="C881" s="26">
        <v>50</v>
      </c>
      <c r="D881" s="26" t="s">
        <v>43</v>
      </c>
      <c r="E881" s="217" t="s">
        <v>585</v>
      </c>
      <c r="F881" s="218"/>
      <c r="G881" s="35"/>
      <c r="H881" s="219"/>
      <c r="I881" s="219"/>
      <c r="J881" s="219"/>
      <c r="K881" s="219"/>
      <c r="L881" s="219"/>
    </row>
    <row r="882" spans="1:12" s="182" customFormat="1">
      <c r="A882" s="29" t="s">
        <v>1750</v>
      </c>
      <c r="B882" s="213" t="s">
        <v>1751</v>
      </c>
      <c r="C882" s="26">
        <v>50</v>
      </c>
      <c r="D882" s="26" t="s">
        <v>43</v>
      </c>
      <c r="E882" s="217" t="s">
        <v>585</v>
      </c>
      <c r="F882" s="218"/>
      <c r="G882" s="35"/>
      <c r="H882" s="219"/>
      <c r="I882" s="219"/>
      <c r="J882" s="219"/>
      <c r="K882" s="219"/>
      <c r="L882" s="219"/>
    </row>
    <row r="883" spans="1:12" s="182" customFormat="1">
      <c r="A883" s="29" t="s">
        <v>1752</v>
      </c>
      <c r="B883" s="213" t="s">
        <v>1753</v>
      </c>
      <c r="C883" s="26">
        <v>50</v>
      </c>
      <c r="D883" s="26" t="s">
        <v>43</v>
      </c>
      <c r="E883" s="217" t="s">
        <v>585</v>
      </c>
      <c r="F883" s="218"/>
      <c r="G883" s="35"/>
      <c r="H883" s="219"/>
      <c r="I883" s="219"/>
      <c r="J883" s="219"/>
      <c r="K883" s="219"/>
      <c r="L883" s="219"/>
    </row>
    <row r="884" spans="1:12" s="196" customFormat="1" ht="13.5">
      <c r="A884" s="214" t="s">
        <v>1754</v>
      </c>
      <c r="B884" s="136" t="s">
        <v>1755</v>
      </c>
      <c r="C884" s="258"/>
      <c r="D884" s="259"/>
      <c r="E884" s="259"/>
      <c r="F884" s="259"/>
      <c r="G884" s="259"/>
      <c r="H884" s="259"/>
      <c r="I884" s="259"/>
      <c r="J884" s="259"/>
      <c r="K884" s="259"/>
      <c r="L884" s="260"/>
    </row>
    <row r="885" spans="1:12" s="182" customFormat="1" ht="38.25">
      <c r="A885" s="29" t="s">
        <v>1756</v>
      </c>
      <c r="B885" s="210" t="s">
        <v>1757</v>
      </c>
      <c r="C885" s="26">
        <v>50</v>
      </c>
      <c r="D885" s="193" t="s">
        <v>43</v>
      </c>
      <c r="E885" s="220" t="s">
        <v>585</v>
      </c>
      <c r="F885" s="185"/>
      <c r="G885" s="24"/>
      <c r="H885" s="188"/>
      <c r="I885" s="188"/>
      <c r="J885" s="188"/>
      <c r="K885" s="188"/>
      <c r="L885" s="188"/>
    </row>
    <row r="886" spans="1:12" s="182" customFormat="1" ht="25.5">
      <c r="A886" s="29" t="s">
        <v>1758</v>
      </c>
      <c r="B886" s="215" t="s">
        <v>1759</v>
      </c>
      <c r="C886" s="26">
        <v>50</v>
      </c>
      <c r="D886" s="26" t="s">
        <v>43</v>
      </c>
      <c r="E886" s="217" t="s">
        <v>585</v>
      </c>
      <c r="F886" s="185"/>
      <c r="G886" s="24"/>
      <c r="H886" s="188"/>
      <c r="I886" s="188"/>
      <c r="J886" s="188"/>
      <c r="K886" s="188"/>
      <c r="L886" s="188"/>
    </row>
    <row r="887" spans="1:12" s="196" customFormat="1" ht="13.5">
      <c r="A887" s="189">
        <v>14.12</v>
      </c>
      <c r="B887" s="42" t="s">
        <v>1318</v>
      </c>
      <c r="C887" s="192"/>
      <c r="D887" s="245"/>
      <c r="E887" s="245"/>
      <c r="F887" s="245"/>
      <c r="G887" s="245"/>
      <c r="H887" s="245"/>
      <c r="I887" s="245"/>
      <c r="J887" s="245"/>
      <c r="K887" s="245"/>
      <c r="L887" s="245"/>
    </row>
    <row r="888" spans="1:12" s="182" customFormat="1" ht="51">
      <c r="A888" s="29" t="s">
        <v>1760</v>
      </c>
      <c r="B888" s="210" t="s">
        <v>2184</v>
      </c>
      <c r="C888" s="183">
        <v>100</v>
      </c>
      <c r="D888" s="26" t="s">
        <v>43</v>
      </c>
      <c r="E888" s="217" t="s">
        <v>585</v>
      </c>
      <c r="F888" s="185"/>
      <c r="G888" s="24"/>
      <c r="H888" s="188"/>
      <c r="I888" s="188"/>
      <c r="J888" s="188"/>
      <c r="K888" s="188"/>
      <c r="L888" s="188"/>
    </row>
    <row r="889" spans="1:12" s="182" customFormat="1" ht="38.25">
      <c r="A889" s="29" t="s">
        <v>1761</v>
      </c>
      <c r="B889" s="210" t="s">
        <v>1762</v>
      </c>
      <c r="C889" s="183">
        <v>100</v>
      </c>
      <c r="D889" s="26" t="s">
        <v>53</v>
      </c>
      <c r="E889" s="217" t="s">
        <v>585</v>
      </c>
      <c r="F889" s="185"/>
      <c r="G889" s="24"/>
      <c r="H889" s="188"/>
      <c r="I889" s="188"/>
      <c r="J889" s="188"/>
      <c r="K889" s="188"/>
      <c r="L889" s="188"/>
    </row>
    <row r="890" spans="1:12" s="182" customFormat="1" ht="25.5">
      <c r="A890" s="29" t="s">
        <v>1763</v>
      </c>
      <c r="B890" s="210" t="s">
        <v>1319</v>
      </c>
      <c r="C890" s="183">
        <v>100</v>
      </c>
      <c r="D890" s="26" t="s">
        <v>43</v>
      </c>
      <c r="E890" s="217" t="s">
        <v>585</v>
      </c>
      <c r="F890" s="185"/>
      <c r="G890" s="24"/>
      <c r="H890" s="188"/>
      <c r="I890" s="188"/>
      <c r="J890" s="188"/>
      <c r="K890" s="188"/>
      <c r="L890" s="188"/>
    </row>
    <row r="891" spans="1:12" s="182" customFormat="1" ht="25.5">
      <c r="A891" s="29" t="s">
        <v>1764</v>
      </c>
      <c r="B891" s="210" t="s">
        <v>1320</v>
      </c>
      <c r="C891" s="183">
        <v>100</v>
      </c>
      <c r="D891" s="26" t="s">
        <v>43</v>
      </c>
      <c r="E891" s="217" t="s">
        <v>585</v>
      </c>
      <c r="F891" s="185"/>
      <c r="G891" s="24"/>
      <c r="H891" s="188"/>
      <c r="I891" s="188"/>
      <c r="J891" s="188"/>
      <c r="K891" s="188"/>
      <c r="L891" s="188"/>
    </row>
    <row r="892" spans="1:12" s="182" customFormat="1" ht="25.5">
      <c r="A892" s="29" t="s">
        <v>1765</v>
      </c>
      <c r="B892" s="210" t="s">
        <v>1766</v>
      </c>
      <c r="C892" s="183">
        <v>100</v>
      </c>
      <c r="D892" s="26" t="s">
        <v>53</v>
      </c>
      <c r="E892" s="217" t="s">
        <v>585</v>
      </c>
      <c r="F892" s="185"/>
      <c r="G892" s="24"/>
      <c r="H892" s="188"/>
      <c r="I892" s="188"/>
      <c r="J892" s="188"/>
      <c r="K892" s="188"/>
      <c r="L892" s="188"/>
    </row>
    <row r="893" spans="1:12" s="182" customFormat="1" ht="25.5">
      <c r="A893" s="29" t="s">
        <v>1767</v>
      </c>
      <c r="B893" s="210" t="s">
        <v>1768</v>
      </c>
      <c r="C893" s="183">
        <v>100</v>
      </c>
      <c r="D893" s="26" t="s">
        <v>43</v>
      </c>
      <c r="E893" s="217" t="s">
        <v>585</v>
      </c>
      <c r="F893" s="185"/>
      <c r="G893" s="24"/>
      <c r="H893" s="188"/>
      <c r="I893" s="188"/>
      <c r="J893" s="188"/>
      <c r="K893" s="188"/>
      <c r="L893" s="188"/>
    </row>
    <row r="894" spans="1:12" s="182" customFormat="1" ht="25.5">
      <c r="A894" s="29" t="s">
        <v>1769</v>
      </c>
      <c r="B894" s="210" t="s">
        <v>1770</v>
      </c>
      <c r="C894" s="183">
        <v>100</v>
      </c>
      <c r="D894" s="26" t="s">
        <v>43</v>
      </c>
      <c r="E894" s="217" t="s">
        <v>585</v>
      </c>
      <c r="F894" s="185"/>
      <c r="G894" s="24"/>
      <c r="H894" s="188"/>
      <c r="I894" s="188"/>
      <c r="J894" s="188"/>
      <c r="K894" s="188"/>
      <c r="L894" s="188"/>
    </row>
    <row r="895" spans="1:12" s="182" customFormat="1" ht="38.25">
      <c r="A895" s="29" t="s">
        <v>1771</v>
      </c>
      <c r="B895" s="210" t="s">
        <v>1772</v>
      </c>
      <c r="C895" s="183">
        <v>100</v>
      </c>
      <c r="D895" s="26" t="s">
        <v>43</v>
      </c>
      <c r="E895" s="217" t="s">
        <v>585</v>
      </c>
      <c r="F895" s="185"/>
      <c r="G895" s="24"/>
      <c r="H895" s="188"/>
      <c r="I895" s="188"/>
      <c r="J895" s="188"/>
      <c r="K895" s="188"/>
      <c r="L895" s="188"/>
    </row>
    <row r="896" spans="1:12" s="182" customFormat="1" ht="51">
      <c r="A896" s="29" t="s">
        <v>1773</v>
      </c>
      <c r="B896" s="210" t="s">
        <v>1774</v>
      </c>
      <c r="C896" s="183">
        <v>100</v>
      </c>
      <c r="D896" s="26" t="s">
        <v>43</v>
      </c>
      <c r="E896" s="217" t="s">
        <v>585</v>
      </c>
      <c r="F896" s="185"/>
      <c r="G896" s="24"/>
      <c r="H896" s="188"/>
      <c r="I896" s="188"/>
      <c r="J896" s="188"/>
      <c r="K896" s="188"/>
      <c r="L896" s="188"/>
    </row>
    <row r="897" spans="1:12" s="182" customFormat="1" ht="63.75">
      <c r="A897" s="29" t="s">
        <v>1775</v>
      </c>
      <c r="B897" s="210" t="s">
        <v>1776</v>
      </c>
      <c r="C897" s="183">
        <v>100</v>
      </c>
      <c r="D897" s="26" t="s">
        <v>43</v>
      </c>
      <c r="E897" s="217" t="s">
        <v>585</v>
      </c>
      <c r="F897" s="185"/>
      <c r="G897" s="24"/>
      <c r="H897" s="188"/>
      <c r="I897" s="188"/>
      <c r="J897" s="188"/>
      <c r="K897" s="188"/>
      <c r="L897" s="188"/>
    </row>
    <row r="898" spans="1:12" s="182" customFormat="1">
      <c r="A898" s="29" t="s">
        <v>1777</v>
      </c>
      <c r="B898" s="210" t="s">
        <v>1321</v>
      </c>
      <c r="C898" s="183">
        <v>100</v>
      </c>
      <c r="D898" s="26" t="s">
        <v>43</v>
      </c>
      <c r="E898" s="217" t="s">
        <v>585</v>
      </c>
      <c r="F898" s="185"/>
      <c r="G898" s="24"/>
      <c r="H898" s="188"/>
      <c r="I898" s="188"/>
      <c r="J898" s="188"/>
      <c r="K898" s="188"/>
      <c r="L898" s="188"/>
    </row>
    <row r="899" spans="1:12" s="182" customFormat="1" ht="51">
      <c r="A899" s="29" t="s">
        <v>1778</v>
      </c>
      <c r="B899" s="210" t="s">
        <v>1779</v>
      </c>
      <c r="C899" s="183">
        <v>100</v>
      </c>
      <c r="D899" s="26" t="s">
        <v>43</v>
      </c>
      <c r="E899" s="217" t="s">
        <v>585</v>
      </c>
      <c r="F899" s="185"/>
      <c r="G899" s="24"/>
      <c r="H899" s="188"/>
      <c r="I899" s="188"/>
      <c r="J899" s="188"/>
      <c r="K899" s="188"/>
      <c r="L899" s="188"/>
    </row>
    <row r="900" spans="1:12" s="182" customFormat="1" ht="38.25">
      <c r="A900" s="29" t="s">
        <v>1780</v>
      </c>
      <c r="B900" s="210" t="s">
        <v>1781</v>
      </c>
      <c r="C900" s="183">
        <v>100</v>
      </c>
      <c r="D900" s="26" t="s">
        <v>43</v>
      </c>
      <c r="E900" s="217" t="s">
        <v>585</v>
      </c>
      <c r="F900" s="185"/>
      <c r="G900" s="24"/>
      <c r="H900" s="188"/>
      <c r="I900" s="188"/>
      <c r="J900" s="188"/>
      <c r="K900" s="188"/>
      <c r="L900" s="188"/>
    </row>
    <row r="901" spans="1:12" s="182" customFormat="1" ht="25.5">
      <c r="A901" s="29" t="s">
        <v>1782</v>
      </c>
      <c r="B901" s="210" t="s">
        <v>1783</v>
      </c>
      <c r="C901" s="183">
        <v>75</v>
      </c>
      <c r="D901" s="26" t="s">
        <v>43</v>
      </c>
      <c r="E901" s="217" t="s">
        <v>585</v>
      </c>
      <c r="F901" s="185"/>
      <c r="G901" s="24"/>
      <c r="H901" s="188"/>
      <c r="I901" s="188"/>
      <c r="J901" s="188"/>
      <c r="K901" s="188"/>
      <c r="L901" s="188"/>
    </row>
    <row r="902" spans="1:12" s="182" customFormat="1" ht="27.75">
      <c r="A902" s="29" t="s">
        <v>1784</v>
      </c>
      <c r="B902" s="210" t="s">
        <v>1785</v>
      </c>
      <c r="C902" s="183">
        <v>100</v>
      </c>
      <c r="D902" s="26" t="s">
        <v>43</v>
      </c>
      <c r="E902" s="217" t="s">
        <v>585</v>
      </c>
      <c r="F902" s="185"/>
      <c r="G902" s="24"/>
      <c r="H902" s="188"/>
      <c r="I902" s="188"/>
      <c r="J902" s="188"/>
      <c r="K902" s="188"/>
      <c r="L902" s="188"/>
    </row>
    <row r="903" spans="1:12" s="182" customFormat="1" ht="25.5">
      <c r="A903" s="29" t="s">
        <v>1786</v>
      </c>
      <c r="B903" s="210" t="s">
        <v>1787</v>
      </c>
      <c r="C903" s="183">
        <v>100</v>
      </c>
      <c r="D903" s="26" t="s">
        <v>43</v>
      </c>
      <c r="E903" s="217" t="s">
        <v>585</v>
      </c>
      <c r="F903" s="185"/>
      <c r="G903" s="24"/>
      <c r="H903" s="188"/>
      <c r="I903" s="188"/>
      <c r="J903" s="188"/>
      <c r="K903" s="188"/>
      <c r="L903" s="188"/>
    </row>
    <row r="904" spans="1:12" s="182" customFormat="1" ht="25.5">
      <c r="A904" s="29" t="s">
        <v>1788</v>
      </c>
      <c r="B904" s="210" t="s">
        <v>1789</v>
      </c>
      <c r="C904" s="183">
        <v>100</v>
      </c>
      <c r="D904" s="26" t="s">
        <v>43</v>
      </c>
      <c r="E904" s="217" t="s">
        <v>585</v>
      </c>
      <c r="F904" s="185"/>
      <c r="G904" s="24"/>
      <c r="H904" s="188"/>
      <c r="I904" s="188"/>
      <c r="J904" s="188"/>
      <c r="K904" s="188"/>
      <c r="L904" s="188"/>
    </row>
    <row r="905" spans="1:12" s="182" customFormat="1" ht="25.5">
      <c r="A905" s="29" t="s">
        <v>1790</v>
      </c>
      <c r="B905" s="210" t="s">
        <v>1791</v>
      </c>
      <c r="C905" s="183">
        <v>100</v>
      </c>
      <c r="D905" s="26" t="s">
        <v>43</v>
      </c>
      <c r="E905" s="217" t="s">
        <v>585</v>
      </c>
      <c r="F905" s="185"/>
      <c r="G905" s="24"/>
      <c r="H905" s="188"/>
      <c r="I905" s="188"/>
      <c r="J905" s="188"/>
      <c r="K905" s="188"/>
      <c r="L905" s="188"/>
    </row>
    <row r="906" spans="1:12" s="182" customFormat="1" ht="25.5">
      <c r="A906" s="29" t="s">
        <v>1792</v>
      </c>
      <c r="B906" s="210" t="s">
        <v>1793</v>
      </c>
      <c r="C906" s="183">
        <v>100</v>
      </c>
      <c r="D906" s="26" t="s">
        <v>43</v>
      </c>
      <c r="E906" s="217" t="s">
        <v>585</v>
      </c>
      <c r="F906" s="185"/>
      <c r="G906" s="24"/>
      <c r="H906" s="188"/>
      <c r="I906" s="188"/>
      <c r="J906" s="188"/>
      <c r="K906" s="188"/>
      <c r="L906" s="188"/>
    </row>
    <row r="907" spans="1:12" s="182" customFormat="1" ht="51">
      <c r="A907" s="29" t="s">
        <v>1794</v>
      </c>
      <c r="B907" s="210" t="s">
        <v>1795</v>
      </c>
      <c r="C907" s="183">
        <v>100</v>
      </c>
      <c r="D907" s="26" t="s">
        <v>43</v>
      </c>
      <c r="E907" s="217" t="s">
        <v>585</v>
      </c>
      <c r="F907" s="185"/>
      <c r="G907" s="24"/>
      <c r="H907" s="188"/>
      <c r="I907" s="188"/>
      <c r="J907" s="188"/>
      <c r="K907" s="188"/>
      <c r="L907" s="188"/>
    </row>
    <row r="908" spans="1:12" s="196" customFormat="1" ht="13.5">
      <c r="A908" s="189">
        <v>14.13</v>
      </c>
      <c r="B908" s="42" t="s">
        <v>1796</v>
      </c>
      <c r="C908" s="261"/>
      <c r="D908" s="262"/>
      <c r="E908" s="262"/>
      <c r="F908" s="262"/>
      <c r="G908" s="262"/>
      <c r="H908" s="262"/>
      <c r="I908" s="262"/>
      <c r="J908" s="262"/>
      <c r="K908" s="262"/>
      <c r="L908" s="263"/>
    </row>
    <row r="909" spans="1:12" s="182" customFormat="1" ht="38.25">
      <c r="A909" s="29" t="s">
        <v>1797</v>
      </c>
      <c r="B909" s="210" t="s">
        <v>1798</v>
      </c>
      <c r="C909" s="183">
        <v>100</v>
      </c>
      <c r="D909" s="26" t="s">
        <v>43</v>
      </c>
      <c r="E909" s="217" t="s">
        <v>585</v>
      </c>
      <c r="F909" s="185"/>
      <c r="G909" s="24"/>
      <c r="H909" s="188"/>
      <c r="I909" s="188"/>
      <c r="J909" s="188"/>
      <c r="K909" s="188"/>
      <c r="L909" s="188"/>
    </row>
    <row r="910" spans="1:12" s="182" customFormat="1" ht="51">
      <c r="A910" s="29" t="s">
        <v>1799</v>
      </c>
      <c r="B910" s="210" t="s">
        <v>1800</v>
      </c>
      <c r="C910" s="183">
        <v>100</v>
      </c>
      <c r="D910" s="26" t="s">
        <v>43</v>
      </c>
      <c r="E910" s="217" t="s">
        <v>585</v>
      </c>
      <c r="F910" s="185"/>
      <c r="G910" s="24"/>
      <c r="H910" s="188"/>
      <c r="I910" s="188"/>
      <c r="J910" s="188"/>
      <c r="K910" s="188"/>
      <c r="L910" s="188"/>
    </row>
    <row r="911" spans="1:12" s="196" customFormat="1" ht="13.5">
      <c r="A911" s="189">
        <v>14.14</v>
      </c>
      <c r="B911" s="42" t="s">
        <v>1801</v>
      </c>
      <c r="C911" s="261"/>
      <c r="D911" s="262"/>
      <c r="E911" s="262"/>
      <c r="F911" s="262"/>
      <c r="G911" s="262"/>
      <c r="H911" s="262"/>
      <c r="I911" s="262"/>
      <c r="J911" s="262"/>
      <c r="K911" s="262"/>
      <c r="L911" s="263"/>
    </row>
    <row r="912" spans="1:12" s="182" customFormat="1" ht="25.5">
      <c r="A912" s="29" t="s">
        <v>1802</v>
      </c>
      <c r="B912" s="210" t="s">
        <v>1803</v>
      </c>
      <c r="C912" s="183">
        <v>100</v>
      </c>
      <c r="D912" s="26" t="s">
        <v>43</v>
      </c>
      <c r="E912" s="217" t="s">
        <v>585</v>
      </c>
      <c r="F912" s="185"/>
      <c r="G912" s="24"/>
      <c r="H912" s="188"/>
      <c r="I912" s="188"/>
      <c r="J912" s="188"/>
      <c r="K912" s="188"/>
      <c r="L912" s="188"/>
    </row>
    <row r="913" spans="1:12" s="182" customFormat="1" ht="25.5">
      <c r="A913" s="29" t="s">
        <v>1804</v>
      </c>
      <c r="B913" s="210" t="s">
        <v>1805</v>
      </c>
      <c r="C913" s="183">
        <v>100</v>
      </c>
      <c r="D913" s="26" t="s">
        <v>43</v>
      </c>
      <c r="E913" s="217" t="s">
        <v>585</v>
      </c>
      <c r="F913" s="185"/>
      <c r="G913" s="24"/>
      <c r="H913" s="188"/>
      <c r="I913" s="188"/>
      <c r="J913" s="188"/>
      <c r="K913" s="188"/>
      <c r="L913" s="188"/>
    </row>
    <row r="914" spans="1:12" s="182" customFormat="1">
      <c r="A914" s="29" t="s">
        <v>1806</v>
      </c>
      <c r="B914" s="210" t="s">
        <v>1807</v>
      </c>
      <c r="C914" s="183">
        <v>100</v>
      </c>
      <c r="D914" s="26" t="s">
        <v>43</v>
      </c>
      <c r="E914" s="217" t="s">
        <v>585</v>
      </c>
      <c r="F914" s="185"/>
      <c r="G914" s="24"/>
      <c r="H914" s="188"/>
      <c r="I914" s="188"/>
      <c r="J914" s="188"/>
      <c r="K914" s="188"/>
      <c r="L914" s="188"/>
    </row>
    <row r="915" spans="1:12" s="182" customFormat="1" ht="25.5">
      <c r="A915" s="29" t="s">
        <v>1808</v>
      </c>
      <c r="B915" s="210" t="s">
        <v>1809</v>
      </c>
      <c r="C915" s="183">
        <v>100</v>
      </c>
      <c r="D915" s="26" t="s">
        <v>43</v>
      </c>
      <c r="E915" s="217" t="s">
        <v>585</v>
      </c>
      <c r="F915" s="185"/>
      <c r="G915" s="24"/>
      <c r="H915" s="188"/>
      <c r="I915" s="188"/>
      <c r="J915" s="188"/>
      <c r="K915" s="188"/>
      <c r="L915" s="188"/>
    </row>
    <row r="916" spans="1:12" s="182" customFormat="1">
      <c r="A916" s="29" t="s">
        <v>1810</v>
      </c>
      <c r="B916" s="210" t="s">
        <v>1811</v>
      </c>
      <c r="C916" s="183">
        <v>100</v>
      </c>
      <c r="D916" s="26" t="s">
        <v>43</v>
      </c>
      <c r="E916" s="217" t="s">
        <v>585</v>
      </c>
      <c r="F916" s="185"/>
      <c r="G916" s="24"/>
      <c r="H916" s="188"/>
      <c r="I916" s="188"/>
      <c r="J916" s="188"/>
      <c r="K916" s="188"/>
      <c r="L916" s="188"/>
    </row>
    <row r="917" spans="1:12" s="182" customFormat="1">
      <c r="A917" s="29" t="s">
        <v>1812</v>
      </c>
      <c r="B917" s="212" t="s">
        <v>1813</v>
      </c>
      <c r="C917" s="183">
        <v>100</v>
      </c>
      <c r="D917" s="26" t="s">
        <v>43</v>
      </c>
      <c r="E917" s="217" t="s">
        <v>585</v>
      </c>
      <c r="F917" s="185"/>
      <c r="G917" s="24"/>
      <c r="H917" s="188"/>
      <c r="I917" s="188"/>
      <c r="J917" s="188"/>
      <c r="K917" s="188"/>
      <c r="L917" s="188"/>
    </row>
    <row r="918" spans="1:12" s="182" customFormat="1">
      <c r="A918" s="29" t="s">
        <v>1814</v>
      </c>
      <c r="B918" s="212" t="s">
        <v>1815</v>
      </c>
      <c r="C918" s="183">
        <v>100</v>
      </c>
      <c r="D918" s="26" t="s">
        <v>43</v>
      </c>
      <c r="E918" s="217" t="s">
        <v>585</v>
      </c>
      <c r="F918" s="185"/>
      <c r="G918" s="24"/>
      <c r="H918" s="188"/>
      <c r="I918" s="188"/>
      <c r="J918" s="188"/>
      <c r="K918" s="188"/>
      <c r="L918" s="188"/>
    </row>
    <row r="919" spans="1:12" s="182" customFormat="1">
      <c r="A919" s="29" t="s">
        <v>1816</v>
      </c>
      <c r="B919" s="212" t="s">
        <v>1817</v>
      </c>
      <c r="C919" s="183">
        <v>100</v>
      </c>
      <c r="D919" s="26" t="s">
        <v>43</v>
      </c>
      <c r="E919" s="217" t="s">
        <v>585</v>
      </c>
      <c r="F919" s="185"/>
      <c r="G919" s="24"/>
      <c r="H919" s="188"/>
      <c r="I919" s="188"/>
      <c r="J919" s="188"/>
      <c r="K919" s="188"/>
      <c r="L919" s="188"/>
    </row>
    <row r="920" spans="1:12" s="182" customFormat="1" ht="25.5">
      <c r="A920" s="29" t="s">
        <v>1818</v>
      </c>
      <c r="B920" s="210" t="s">
        <v>1819</v>
      </c>
      <c r="C920" s="183">
        <v>100</v>
      </c>
      <c r="D920" s="26" t="s">
        <v>43</v>
      </c>
      <c r="E920" s="217" t="s">
        <v>585</v>
      </c>
      <c r="F920" s="185"/>
      <c r="G920" s="24"/>
      <c r="H920" s="188"/>
      <c r="I920" s="188"/>
      <c r="J920" s="188"/>
      <c r="K920" s="188"/>
      <c r="L920" s="188"/>
    </row>
    <row r="921" spans="1:12" s="196" customFormat="1" ht="13.5">
      <c r="A921" s="189">
        <v>14.15</v>
      </c>
      <c r="B921" s="42" t="s">
        <v>1820</v>
      </c>
      <c r="C921" s="261"/>
      <c r="D921" s="262"/>
      <c r="E921" s="262"/>
      <c r="F921" s="262"/>
      <c r="G921" s="262"/>
      <c r="H921" s="262"/>
      <c r="I921" s="262"/>
      <c r="J921" s="262"/>
      <c r="K921" s="262"/>
      <c r="L921" s="263"/>
    </row>
    <row r="922" spans="1:12" s="182" customFormat="1" ht="25.5">
      <c r="A922" s="29" t="s">
        <v>1802</v>
      </c>
      <c r="B922" s="210" t="s">
        <v>1821</v>
      </c>
      <c r="C922" s="183">
        <v>100</v>
      </c>
      <c r="D922" s="26" t="s">
        <v>43</v>
      </c>
      <c r="E922" s="217" t="s">
        <v>585</v>
      </c>
      <c r="F922" s="185"/>
      <c r="G922" s="24"/>
      <c r="H922" s="188"/>
      <c r="I922" s="188"/>
      <c r="J922" s="188"/>
      <c r="K922" s="188"/>
      <c r="L922" s="188"/>
    </row>
    <row r="923" spans="1:12" s="182" customFormat="1" ht="25.5">
      <c r="A923" s="29" t="s">
        <v>1804</v>
      </c>
      <c r="B923" s="210" t="s">
        <v>1822</v>
      </c>
      <c r="C923" s="183">
        <v>100</v>
      </c>
      <c r="D923" s="26" t="s">
        <v>43</v>
      </c>
      <c r="E923" s="217" t="s">
        <v>585</v>
      </c>
      <c r="F923" s="185"/>
      <c r="G923" s="24"/>
      <c r="H923" s="188"/>
      <c r="I923" s="188"/>
      <c r="J923" s="188"/>
      <c r="K923" s="188"/>
      <c r="L923" s="188"/>
    </row>
    <row r="924" spans="1:12" s="182" customFormat="1" ht="25.5">
      <c r="A924" s="29" t="s">
        <v>1806</v>
      </c>
      <c r="B924" s="210" t="s">
        <v>1823</v>
      </c>
      <c r="C924" s="183">
        <v>100</v>
      </c>
      <c r="D924" s="26" t="s">
        <v>43</v>
      </c>
      <c r="E924" s="217" t="s">
        <v>585</v>
      </c>
      <c r="F924" s="185"/>
      <c r="G924" s="24"/>
      <c r="H924" s="188"/>
      <c r="I924" s="188"/>
      <c r="J924" s="188"/>
      <c r="K924" s="188"/>
      <c r="L924" s="188"/>
    </row>
    <row r="925" spans="1:12" s="182" customFormat="1">
      <c r="A925" s="29" t="s">
        <v>1824</v>
      </c>
      <c r="B925" s="216" t="s">
        <v>1825</v>
      </c>
      <c r="C925" s="183">
        <v>100</v>
      </c>
      <c r="D925" s="26" t="s">
        <v>43</v>
      </c>
      <c r="E925" s="217" t="s">
        <v>585</v>
      </c>
      <c r="F925" s="185"/>
      <c r="G925" s="24"/>
      <c r="H925" s="188"/>
      <c r="I925" s="188"/>
      <c r="J925" s="188"/>
      <c r="K925" s="188"/>
      <c r="L925" s="188"/>
    </row>
    <row r="926" spans="1:12" s="182" customFormat="1">
      <c r="A926" s="29" t="s">
        <v>1826</v>
      </c>
      <c r="B926" s="216" t="s">
        <v>1322</v>
      </c>
      <c r="C926" s="183">
        <v>100</v>
      </c>
      <c r="D926" s="26" t="s">
        <v>43</v>
      </c>
      <c r="E926" s="217" t="s">
        <v>585</v>
      </c>
      <c r="F926" s="185"/>
      <c r="G926" s="24"/>
      <c r="H926" s="188"/>
      <c r="I926" s="188"/>
      <c r="J926" s="188"/>
      <c r="K926" s="188"/>
      <c r="L926" s="188"/>
    </row>
    <row r="927" spans="1:12" s="182" customFormat="1">
      <c r="A927" s="29" t="s">
        <v>1827</v>
      </c>
      <c r="B927" s="216" t="s">
        <v>1828</v>
      </c>
      <c r="C927" s="183">
        <v>100</v>
      </c>
      <c r="D927" s="26" t="s">
        <v>43</v>
      </c>
      <c r="E927" s="217" t="s">
        <v>585</v>
      </c>
      <c r="F927" s="185"/>
      <c r="G927" s="24"/>
      <c r="H927" s="188"/>
      <c r="I927" s="188"/>
      <c r="J927" s="188"/>
      <c r="K927" s="188"/>
      <c r="L927" s="188"/>
    </row>
    <row r="928" spans="1:12" s="182" customFormat="1">
      <c r="A928" s="29" t="s">
        <v>1829</v>
      </c>
      <c r="B928" s="216" t="s">
        <v>1323</v>
      </c>
      <c r="C928" s="183">
        <v>100</v>
      </c>
      <c r="D928" s="26" t="s">
        <v>43</v>
      </c>
      <c r="E928" s="217" t="s">
        <v>585</v>
      </c>
      <c r="F928" s="185"/>
      <c r="G928" s="24"/>
      <c r="H928" s="188"/>
      <c r="I928" s="188"/>
      <c r="J928" s="188"/>
      <c r="K928" s="188"/>
      <c r="L928" s="188"/>
    </row>
    <row r="929" spans="1:12" s="182" customFormat="1">
      <c r="A929" s="29" t="s">
        <v>1830</v>
      </c>
      <c r="B929" s="216" t="s">
        <v>1831</v>
      </c>
      <c r="C929" s="183">
        <v>100</v>
      </c>
      <c r="D929" s="26" t="s">
        <v>43</v>
      </c>
      <c r="E929" s="217" t="s">
        <v>585</v>
      </c>
      <c r="F929" s="185"/>
      <c r="G929" s="24"/>
      <c r="H929" s="188"/>
      <c r="I929" s="188"/>
      <c r="J929" s="188"/>
      <c r="K929" s="188"/>
      <c r="L929" s="188"/>
    </row>
    <row r="930" spans="1:12" s="182" customFormat="1" ht="25.5">
      <c r="A930" s="29" t="s">
        <v>1832</v>
      </c>
      <c r="B930" s="216" t="s">
        <v>1833</v>
      </c>
      <c r="C930" s="183">
        <v>100</v>
      </c>
      <c r="D930" s="26" t="s">
        <v>43</v>
      </c>
      <c r="E930" s="217" t="s">
        <v>585</v>
      </c>
      <c r="F930" s="185"/>
      <c r="G930" s="24"/>
      <c r="H930" s="188"/>
      <c r="I930" s="188"/>
      <c r="J930" s="188"/>
      <c r="K930" s="188"/>
      <c r="L930" s="188"/>
    </row>
    <row r="931" spans="1:12" s="182" customFormat="1">
      <c r="A931" s="29" t="s">
        <v>1834</v>
      </c>
      <c r="B931" s="216" t="s">
        <v>1324</v>
      </c>
      <c r="C931" s="183">
        <v>100</v>
      </c>
      <c r="D931" s="26" t="s">
        <v>43</v>
      </c>
      <c r="E931" s="217" t="s">
        <v>585</v>
      </c>
      <c r="F931" s="185"/>
      <c r="G931" s="24"/>
      <c r="H931" s="188"/>
      <c r="I931" s="188"/>
      <c r="J931" s="188"/>
      <c r="K931" s="188"/>
      <c r="L931" s="188"/>
    </row>
    <row r="932" spans="1:12" s="182" customFormat="1">
      <c r="A932" s="29" t="s">
        <v>1835</v>
      </c>
      <c r="B932" s="216" t="s">
        <v>1325</v>
      </c>
      <c r="C932" s="183">
        <v>100</v>
      </c>
      <c r="D932" s="26" t="s">
        <v>43</v>
      </c>
      <c r="E932" s="217" t="s">
        <v>585</v>
      </c>
      <c r="F932" s="185"/>
      <c r="G932" s="24"/>
      <c r="H932" s="188"/>
      <c r="I932" s="188"/>
      <c r="J932" s="188"/>
      <c r="K932" s="188"/>
      <c r="L932" s="188"/>
    </row>
    <row r="933" spans="1:12" s="182" customFormat="1">
      <c r="A933" s="29" t="s">
        <v>1836</v>
      </c>
      <c r="B933" s="216" t="s">
        <v>1326</v>
      </c>
      <c r="C933" s="183">
        <v>100</v>
      </c>
      <c r="D933" s="26" t="s">
        <v>43</v>
      </c>
      <c r="E933" s="217" t="s">
        <v>585</v>
      </c>
      <c r="F933" s="185"/>
      <c r="G933" s="24"/>
      <c r="H933" s="188"/>
      <c r="I933" s="188"/>
      <c r="J933" s="188"/>
      <c r="K933" s="188"/>
      <c r="L933" s="188"/>
    </row>
    <row r="934" spans="1:12" s="182" customFormat="1" ht="25.5">
      <c r="A934" s="29" t="s">
        <v>1837</v>
      </c>
      <c r="B934" s="216" t="s">
        <v>1838</v>
      </c>
      <c r="C934" s="183">
        <v>100</v>
      </c>
      <c r="D934" s="26" t="s">
        <v>43</v>
      </c>
      <c r="E934" s="217" t="s">
        <v>585</v>
      </c>
      <c r="F934" s="185"/>
      <c r="G934" s="24"/>
      <c r="H934" s="188"/>
      <c r="I934" s="188"/>
      <c r="J934" s="188"/>
      <c r="K934" s="188"/>
      <c r="L934" s="188"/>
    </row>
    <row r="935" spans="1:12" s="182" customFormat="1">
      <c r="A935" s="29" t="s">
        <v>1839</v>
      </c>
      <c r="B935" s="216" t="s">
        <v>1327</v>
      </c>
      <c r="C935" s="183">
        <v>100</v>
      </c>
      <c r="D935" s="26" t="s">
        <v>43</v>
      </c>
      <c r="E935" s="217" t="s">
        <v>585</v>
      </c>
      <c r="F935" s="185"/>
      <c r="G935" s="24"/>
      <c r="H935" s="188"/>
      <c r="I935" s="188"/>
      <c r="J935" s="188"/>
      <c r="K935" s="188"/>
      <c r="L935" s="188"/>
    </row>
    <row r="936" spans="1:12" s="182" customFormat="1">
      <c r="A936" s="29" t="s">
        <v>1840</v>
      </c>
      <c r="B936" s="216" t="s">
        <v>1328</v>
      </c>
      <c r="C936" s="183">
        <v>100</v>
      </c>
      <c r="D936" s="26" t="s">
        <v>43</v>
      </c>
      <c r="E936" s="217" t="s">
        <v>585</v>
      </c>
      <c r="F936" s="185"/>
      <c r="G936" s="24"/>
      <c r="H936" s="188"/>
      <c r="I936" s="188"/>
      <c r="J936" s="188"/>
      <c r="K936" s="188"/>
      <c r="L936" s="188"/>
    </row>
    <row r="937" spans="1:12" s="182" customFormat="1">
      <c r="A937" s="29" t="s">
        <v>1841</v>
      </c>
      <c r="B937" s="216" t="s">
        <v>1329</v>
      </c>
      <c r="C937" s="183">
        <v>100</v>
      </c>
      <c r="D937" s="26" t="s">
        <v>43</v>
      </c>
      <c r="E937" s="217" t="s">
        <v>585</v>
      </c>
      <c r="F937" s="185"/>
      <c r="G937" s="24"/>
      <c r="H937" s="188"/>
      <c r="I937" s="188"/>
      <c r="J937" s="188"/>
      <c r="K937" s="188"/>
      <c r="L937" s="188"/>
    </row>
    <row r="938" spans="1:12" s="182" customFormat="1">
      <c r="A938" s="29" t="s">
        <v>1842</v>
      </c>
      <c r="B938" s="216" t="s">
        <v>1330</v>
      </c>
      <c r="C938" s="183">
        <v>100</v>
      </c>
      <c r="D938" s="26" t="s">
        <v>43</v>
      </c>
      <c r="E938" s="217" t="s">
        <v>585</v>
      </c>
      <c r="F938" s="185"/>
      <c r="G938" s="24"/>
      <c r="H938" s="188"/>
      <c r="I938" s="188"/>
      <c r="J938" s="188"/>
      <c r="K938" s="188"/>
      <c r="L938" s="188"/>
    </row>
    <row r="939" spans="1:12" s="182" customFormat="1">
      <c r="A939" s="29" t="s">
        <v>1843</v>
      </c>
      <c r="B939" s="216" t="s">
        <v>1331</v>
      </c>
      <c r="C939" s="183">
        <v>100</v>
      </c>
      <c r="D939" s="26" t="s">
        <v>43</v>
      </c>
      <c r="E939" s="217" t="s">
        <v>585</v>
      </c>
      <c r="F939" s="185"/>
      <c r="G939" s="24"/>
      <c r="H939" s="188"/>
      <c r="I939" s="188"/>
      <c r="J939" s="188"/>
      <c r="K939" s="188"/>
      <c r="L939" s="188"/>
    </row>
    <row r="940" spans="1:12" s="182" customFormat="1">
      <c r="A940" s="29" t="s">
        <v>1844</v>
      </c>
      <c r="B940" s="216" t="s">
        <v>1332</v>
      </c>
      <c r="C940" s="183">
        <v>100</v>
      </c>
      <c r="D940" s="26" t="s">
        <v>43</v>
      </c>
      <c r="E940" s="217" t="s">
        <v>585</v>
      </c>
      <c r="F940" s="185"/>
      <c r="G940" s="24"/>
      <c r="H940" s="188"/>
      <c r="I940" s="188"/>
      <c r="J940" s="188"/>
      <c r="K940" s="188"/>
      <c r="L940" s="188"/>
    </row>
    <row r="941" spans="1:12" s="182" customFormat="1">
      <c r="A941" s="29" t="s">
        <v>1845</v>
      </c>
      <c r="B941" s="216" t="s">
        <v>1333</v>
      </c>
      <c r="C941" s="183">
        <v>100</v>
      </c>
      <c r="D941" s="26" t="s">
        <v>43</v>
      </c>
      <c r="E941" s="217" t="s">
        <v>585</v>
      </c>
      <c r="F941" s="185"/>
      <c r="G941" s="24"/>
      <c r="H941" s="188"/>
      <c r="I941" s="188"/>
      <c r="J941" s="188"/>
      <c r="K941" s="188"/>
      <c r="L941" s="188"/>
    </row>
    <row r="942" spans="1:12" s="182" customFormat="1">
      <c r="A942" s="29" t="s">
        <v>1846</v>
      </c>
      <c r="B942" s="216" t="s">
        <v>1334</v>
      </c>
      <c r="C942" s="183">
        <v>100</v>
      </c>
      <c r="D942" s="26" t="s">
        <v>43</v>
      </c>
      <c r="E942" s="217" t="s">
        <v>585</v>
      </c>
      <c r="F942" s="185"/>
      <c r="G942" s="24"/>
      <c r="H942" s="188"/>
      <c r="I942" s="188"/>
      <c r="J942" s="188"/>
      <c r="K942" s="188"/>
      <c r="L942" s="188"/>
    </row>
    <row r="943" spans="1:12" s="182" customFormat="1">
      <c r="A943" s="29" t="s">
        <v>1847</v>
      </c>
      <c r="B943" s="216" t="s">
        <v>1335</v>
      </c>
      <c r="C943" s="183">
        <v>100</v>
      </c>
      <c r="D943" s="26" t="s">
        <v>43</v>
      </c>
      <c r="E943" s="217" t="s">
        <v>585</v>
      </c>
      <c r="F943" s="185"/>
      <c r="G943" s="24"/>
      <c r="H943" s="188"/>
      <c r="I943" s="188"/>
      <c r="J943" s="188"/>
      <c r="K943" s="188"/>
      <c r="L943" s="188"/>
    </row>
    <row r="944" spans="1:12" s="182" customFormat="1" ht="25.5">
      <c r="A944" s="29" t="s">
        <v>1848</v>
      </c>
      <c r="B944" s="216" t="s">
        <v>1849</v>
      </c>
      <c r="C944" s="183">
        <v>100</v>
      </c>
      <c r="D944" s="26" t="s">
        <v>43</v>
      </c>
      <c r="E944" s="217" t="s">
        <v>585</v>
      </c>
      <c r="F944" s="185"/>
      <c r="G944" s="24"/>
      <c r="H944" s="188"/>
      <c r="I944" s="188"/>
      <c r="J944" s="188"/>
      <c r="K944" s="188"/>
      <c r="L944" s="188"/>
    </row>
    <row r="945" spans="1:12" s="182" customFormat="1" ht="25.5">
      <c r="A945" s="29" t="s">
        <v>1850</v>
      </c>
      <c r="B945" s="216" t="s">
        <v>1851</v>
      </c>
      <c r="C945" s="183">
        <v>100</v>
      </c>
      <c r="D945" s="26" t="s">
        <v>43</v>
      </c>
      <c r="E945" s="217" t="s">
        <v>585</v>
      </c>
      <c r="F945" s="185"/>
      <c r="G945" s="24"/>
      <c r="H945" s="188"/>
      <c r="I945" s="188"/>
      <c r="J945" s="188"/>
      <c r="K945" s="188"/>
      <c r="L945" s="188"/>
    </row>
    <row r="946" spans="1:12" s="196" customFormat="1" ht="13.5">
      <c r="A946" s="189">
        <v>14.16</v>
      </c>
      <c r="B946" s="42" t="s">
        <v>1336</v>
      </c>
      <c r="C946" s="261"/>
      <c r="D946" s="262"/>
      <c r="E946" s="262"/>
      <c r="F946" s="262"/>
      <c r="G946" s="262"/>
      <c r="H946" s="262"/>
      <c r="I946" s="262"/>
      <c r="J946" s="262"/>
      <c r="K946" s="262"/>
      <c r="L946" s="263"/>
    </row>
    <row r="947" spans="1:12" s="182" customFormat="1" ht="38.25">
      <c r="A947" s="29" t="s">
        <v>1852</v>
      </c>
      <c r="B947" s="210" t="s">
        <v>1853</v>
      </c>
      <c r="C947" s="183">
        <v>100</v>
      </c>
      <c r="D947" s="26" t="s">
        <v>43</v>
      </c>
      <c r="E947" s="217" t="s">
        <v>585</v>
      </c>
      <c r="F947" s="185"/>
      <c r="G947" s="24"/>
      <c r="H947" s="188"/>
      <c r="I947" s="188"/>
      <c r="J947" s="188"/>
      <c r="K947" s="188"/>
      <c r="L947" s="188"/>
    </row>
    <row r="948" spans="1:12" s="182" customFormat="1" ht="25.5">
      <c r="A948" s="29" t="s">
        <v>1854</v>
      </c>
      <c r="B948" s="210" t="s">
        <v>1855</v>
      </c>
      <c r="C948" s="183">
        <v>100</v>
      </c>
      <c r="D948" s="26" t="s">
        <v>43</v>
      </c>
      <c r="E948" s="217" t="s">
        <v>585</v>
      </c>
      <c r="F948" s="185"/>
      <c r="G948" s="24"/>
      <c r="H948" s="188"/>
      <c r="I948" s="188"/>
      <c r="J948" s="188"/>
      <c r="K948" s="188"/>
      <c r="L948" s="188"/>
    </row>
    <row r="949" spans="1:12" s="182" customFormat="1">
      <c r="A949" s="29" t="s">
        <v>1856</v>
      </c>
      <c r="B949" s="211" t="s">
        <v>1337</v>
      </c>
      <c r="C949" s="183"/>
      <c r="D949" s="26"/>
      <c r="E949" s="217" t="s">
        <v>585</v>
      </c>
      <c r="F949" s="185"/>
      <c r="G949" s="24"/>
      <c r="H949" s="188"/>
      <c r="I949" s="188"/>
      <c r="J949" s="188"/>
      <c r="K949" s="188"/>
      <c r="L949" s="188"/>
    </row>
    <row r="950" spans="1:12" s="182" customFormat="1">
      <c r="A950" s="29" t="s">
        <v>1857</v>
      </c>
      <c r="B950" s="212" t="s">
        <v>1338</v>
      </c>
      <c r="C950" s="183">
        <v>75</v>
      </c>
      <c r="D950" s="26" t="s">
        <v>43</v>
      </c>
      <c r="E950" s="217" t="s">
        <v>585</v>
      </c>
      <c r="F950" s="185"/>
      <c r="G950" s="24"/>
      <c r="H950" s="188"/>
      <c r="I950" s="188"/>
      <c r="J950" s="188"/>
      <c r="K950" s="188"/>
      <c r="L950" s="188"/>
    </row>
    <row r="951" spans="1:12" s="182" customFormat="1" ht="25.5">
      <c r="A951" s="29" t="s">
        <v>1858</v>
      </c>
      <c r="B951" s="212" t="s">
        <v>1859</v>
      </c>
      <c r="C951" s="183">
        <v>75</v>
      </c>
      <c r="D951" s="26" t="s">
        <v>43</v>
      </c>
      <c r="E951" s="217" t="s">
        <v>585</v>
      </c>
      <c r="F951" s="185"/>
      <c r="G951" s="24"/>
      <c r="H951" s="188"/>
      <c r="I951" s="188"/>
      <c r="J951" s="188"/>
      <c r="K951" s="188"/>
      <c r="L951" s="188"/>
    </row>
    <row r="952" spans="1:12" s="182" customFormat="1">
      <c r="A952" s="29" t="s">
        <v>1860</v>
      </c>
      <c r="B952" s="212" t="s">
        <v>1861</v>
      </c>
      <c r="C952" s="183">
        <v>50</v>
      </c>
      <c r="D952" s="26" t="s">
        <v>43</v>
      </c>
      <c r="E952" s="217" t="s">
        <v>585</v>
      </c>
      <c r="F952" s="185"/>
      <c r="G952" s="24"/>
      <c r="H952" s="188"/>
      <c r="I952" s="188"/>
      <c r="J952" s="188"/>
      <c r="K952" s="188"/>
      <c r="L952" s="188"/>
    </row>
    <row r="953" spans="1:12" s="182" customFormat="1">
      <c r="A953" s="29" t="s">
        <v>1862</v>
      </c>
      <c r="B953" s="212" t="s">
        <v>1863</v>
      </c>
      <c r="C953" s="183">
        <v>50</v>
      </c>
      <c r="D953" s="26" t="s">
        <v>43</v>
      </c>
      <c r="E953" s="217" t="s">
        <v>585</v>
      </c>
      <c r="F953" s="185"/>
      <c r="G953" s="24"/>
      <c r="H953" s="188"/>
      <c r="I953" s="188"/>
      <c r="J953" s="188"/>
      <c r="K953" s="188"/>
      <c r="L953" s="188"/>
    </row>
    <row r="954" spans="1:12" s="182" customFormat="1">
      <c r="A954" s="29" t="s">
        <v>1864</v>
      </c>
      <c r="B954" s="212" t="s">
        <v>1865</v>
      </c>
      <c r="C954" s="183">
        <v>75</v>
      </c>
      <c r="D954" s="26" t="s">
        <v>43</v>
      </c>
      <c r="E954" s="217" t="s">
        <v>585</v>
      </c>
      <c r="F954" s="185"/>
      <c r="G954" s="24"/>
      <c r="H954" s="188"/>
      <c r="I954" s="188"/>
      <c r="J954" s="188"/>
      <c r="K954" s="188"/>
      <c r="L954" s="188"/>
    </row>
    <row r="955" spans="1:12" s="182" customFormat="1">
      <c r="A955" s="29" t="s">
        <v>1866</v>
      </c>
      <c r="B955" s="212" t="s">
        <v>1339</v>
      </c>
      <c r="C955" s="183">
        <v>75</v>
      </c>
      <c r="D955" s="26" t="s">
        <v>43</v>
      </c>
      <c r="E955" s="217" t="s">
        <v>585</v>
      </c>
      <c r="F955" s="185"/>
      <c r="G955" s="24"/>
      <c r="H955" s="188"/>
      <c r="I955" s="188"/>
      <c r="J955" s="188"/>
      <c r="K955" s="188"/>
      <c r="L955" s="188"/>
    </row>
    <row r="956" spans="1:12" s="182" customFormat="1">
      <c r="A956" s="29" t="s">
        <v>1867</v>
      </c>
      <c r="B956" s="211" t="s">
        <v>1340</v>
      </c>
      <c r="C956" s="183"/>
      <c r="D956" s="26"/>
      <c r="E956" s="217" t="s">
        <v>585</v>
      </c>
      <c r="F956" s="185"/>
      <c r="G956" s="24"/>
      <c r="H956" s="188"/>
      <c r="I956" s="188"/>
      <c r="J956" s="188"/>
      <c r="K956" s="188"/>
      <c r="L956" s="188"/>
    </row>
    <row r="957" spans="1:12" s="182" customFormat="1">
      <c r="A957" s="29" t="s">
        <v>1868</v>
      </c>
      <c r="B957" s="212" t="s">
        <v>1341</v>
      </c>
      <c r="C957" s="183">
        <v>75</v>
      </c>
      <c r="D957" s="26" t="s">
        <v>43</v>
      </c>
      <c r="E957" s="217" t="s">
        <v>585</v>
      </c>
      <c r="F957" s="185"/>
      <c r="G957" s="24"/>
      <c r="H957" s="188"/>
      <c r="I957" s="188"/>
      <c r="J957" s="188"/>
      <c r="K957" s="188"/>
      <c r="L957" s="188"/>
    </row>
    <row r="958" spans="1:12" s="182" customFormat="1">
      <c r="A958" s="29" t="s">
        <v>1869</v>
      </c>
      <c r="B958" s="212" t="s">
        <v>1342</v>
      </c>
      <c r="C958" s="183">
        <v>75</v>
      </c>
      <c r="D958" s="26" t="s">
        <v>43</v>
      </c>
      <c r="E958" s="217" t="s">
        <v>585</v>
      </c>
      <c r="F958" s="185"/>
      <c r="G958" s="24"/>
      <c r="H958" s="188"/>
      <c r="I958" s="188"/>
      <c r="J958" s="188"/>
      <c r="K958" s="188"/>
      <c r="L958" s="188"/>
    </row>
    <row r="959" spans="1:12" s="182" customFormat="1">
      <c r="A959" s="29" t="s">
        <v>1870</v>
      </c>
      <c r="B959" s="212" t="s">
        <v>1871</v>
      </c>
      <c r="C959" s="183">
        <v>75</v>
      </c>
      <c r="D959" s="26" t="s">
        <v>43</v>
      </c>
      <c r="E959" s="217" t="s">
        <v>585</v>
      </c>
      <c r="F959" s="185"/>
      <c r="G959" s="24"/>
      <c r="H959" s="188"/>
      <c r="I959" s="188"/>
      <c r="J959" s="188"/>
      <c r="K959" s="188"/>
      <c r="L959" s="188"/>
    </row>
    <row r="960" spans="1:12" s="182" customFormat="1">
      <c r="A960" s="29" t="s">
        <v>1872</v>
      </c>
      <c r="B960" s="212" t="s">
        <v>1873</v>
      </c>
      <c r="C960" s="183">
        <v>75</v>
      </c>
      <c r="D960" s="26" t="s">
        <v>43</v>
      </c>
      <c r="E960" s="217" t="s">
        <v>585</v>
      </c>
      <c r="F960" s="185"/>
      <c r="G960" s="24"/>
      <c r="H960" s="188"/>
      <c r="I960" s="188"/>
      <c r="J960" s="188"/>
      <c r="K960" s="188"/>
      <c r="L960" s="188"/>
    </row>
    <row r="961" spans="1:12" s="182" customFormat="1">
      <c r="A961" s="29" t="s">
        <v>1874</v>
      </c>
      <c r="B961" s="212" t="s">
        <v>1343</v>
      </c>
      <c r="C961" s="183">
        <v>50</v>
      </c>
      <c r="D961" s="26" t="s">
        <v>43</v>
      </c>
      <c r="E961" s="217" t="s">
        <v>585</v>
      </c>
      <c r="F961" s="185"/>
      <c r="G961" s="24"/>
      <c r="H961" s="188"/>
      <c r="I961" s="188"/>
      <c r="J961" s="188"/>
      <c r="K961" s="188"/>
      <c r="L961" s="188"/>
    </row>
    <row r="962" spans="1:12" s="182" customFormat="1">
      <c r="A962" s="29" t="s">
        <v>1875</v>
      </c>
      <c r="B962" s="212" t="s">
        <v>1344</v>
      </c>
      <c r="C962" s="183">
        <v>100</v>
      </c>
      <c r="D962" s="26" t="s">
        <v>43</v>
      </c>
      <c r="E962" s="217" t="s">
        <v>585</v>
      </c>
      <c r="F962" s="185"/>
      <c r="G962" s="24"/>
      <c r="H962" s="188"/>
      <c r="I962" s="188"/>
      <c r="J962" s="188"/>
      <c r="K962" s="188"/>
      <c r="L962" s="188"/>
    </row>
    <row r="963" spans="1:12" s="196" customFormat="1" ht="13.5">
      <c r="A963" s="189">
        <v>14.17</v>
      </c>
      <c r="B963" s="42" t="s">
        <v>1876</v>
      </c>
      <c r="C963" s="261"/>
      <c r="D963" s="262"/>
      <c r="E963" s="262"/>
      <c r="F963" s="262"/>
      <c r="G963" s="262"/>
      <c r="H963" s="262"/>
      <c r="I963" s="262"/>
      <c r="J963" s="262"/>
      <c r="K963" s="262"/>
      <c r="L963" s="263"/>
    </row>
    <row r="964" spans="1:12" s="182" customFormat="1" ht="25.5">
      <c r="A964" s="29" t="s">
        <v>1877</v>
      </c>
      <c r="B964" s="210" t="s">
        <v>1345</v>
      </c>
      <c r="C964" s="26"/>
      <c r="D964" s="26" t="s">
        <v>43</v>
      </c>
      <c r="E964" s="217" t="s">
        <v>585</v>
      </c>
      <c r="F964" s="185"/>
      <c r="G964" s="24"/>
      <c r="H964" s="188"/>
      <c r="I964" s="188"/>
      <c r="J964" s="188"/>
      <c r="K964" s="188"/>
      <c r="L964" s="188"/>
    </row>
    <row r="965" spans="1:12" s="182" customFormat="1">
      <c r="A965" s="29" t="s">
        <v>1878</v>
      </c>
      <c r="B965" s="212" t="s">
        <v>1879</v>
      </c>
      <c r="C965" s="183">
        <v>100</v>
      </c>
      <c r="D965" s="26" t="s">
        <v>43</v>
      </c>
      <c r="E965" s="217" t="s">
        <v>585</v>
      </c>
      <c r="F965" s="185"/>
      <c r="G965" s="24"/>
      <c r="H965" s="188"/>
      <c r="I965" s="188"/>
      <c r="J965" s="188"/>
      <c r="K965" s="188"/>
      <c r="L965" s="188"/>
    </row>
    <row r="966" spans="1:12" s="182" customFormat="1">
      <c r="A966" s="29" t="s">
        <v>1880</v>
      </c>
      <c r="B966" s="212" t="s">
        <v>1881</v>
      </c>
      <c r="C966" s="183">
        <v>100</v>
      </c>
      <c r="D966" s="26" t="s">
        <v>43</v>
      </c>
      <c r="E966" s="217" t="s">
        <v>585</v>
      </c>
      <c r="F966" s="185"/>
      <c r="G966" s="24"/>
      <c r="H966" s="188"/>
      <c r="I966" s="188"/>
      <c r="J966" s="188"/>
      <c r="K966" s="188"/>
      <c r="L966" s="188"/>
    </row>
    <row r="967" spans="1:12" s="182" customFormat="1">
      <c r="A967" s="29" t="s">
        <v>1882</v>
      </c>
      <c r="B967" s="212" t="s">
        <v>1883</v>
      </c>
      <c r="C967" s="183">
        <v>100</v>
      </c>
      <c r="D967" s="26" t="s">
        <v>43</v>
      </c>
      <c r="E967" s="217" t="s">
        <v>585</v>
      </c>
      <c r="F967" s="185"/>
      <c r="G967" s="24"/>
      <c r="H967" s="188"/>
      <c r="I967" s="188"/>
      <c r="J967" s="188"/>
      <c r="K967" s="188"/>
      <c r="L967" s="188"/>
    </row>
    <row r="968" spans="1:12" s="182" customFormat="1">
      <c r="A968" s="29" t="s">
        <v>1884</v>
      </c>
      <c r="B968" s="212" t="s">
        <v>1885</v>
      </c>
      <c r="C968" s="183">
        <v>100</v>
      </c>
      <c r="D968" s="26" t="s">
        <v>43</v>
      </c>
      <c r="E968" s="217" t="s">
        <v>585</v>
      </c>
      <c r="F968" s="185"/>
      <c r="G968" s="24"/>
      <c r="H968" s="188"/>
      <c r="I968" s="188"/>
      <c r="J968" s="188"/>
      <c r="K968" s="188"/>
      <c r="L968" s="188"/>
    </row>
    <row r="969" spans="1:12" s="182" customFormat="1">
      <c r="A969" s="29" t="s">
        <v>1886</v>
      </c>
      <c r="B969" s="212" t="s">
        <v>1887</v>
      </c>
      <c r="C969" s="183">
        <v>100</v>
      </c>
      <c r="D969" s="26" t="s">
        <v>43</v>
      </c>
      <c r="E969" s="217" t="s">
        <v>585</v>
      </c>
      <c r="F969" s="185"/>
      <c r="G969" s="24"/>
      <c r="H969" s="188"/>
      <c r="I969" s="188"/>
      <c r="J969" s="188"/>
      <c r="K969" s="188"/>
      <c r="L969" s="188"/>
    </row>
    <row r="970" spans="1:12" s="182" customFormat="1">
      <c r="A970" s="29" t="s">
        <v>1888</v>
      </c>
      <c r="B970" s="210" t="s">
        <v>1346</v>
      </c>
      <c r="C970" s="183">
        <v>100</v>
      </c>
      <c r="D970" s="26" t="s">
        <v>43</v>
      </c>
      <c r="E970" s="217" t="s">
        <v>585</v>
      </c>
      <c r="F970" s="185"/>
      <c r="G970" s="24"/>
      <c r="H970" s="188"/>
      <c r="I970" s="188"/>
      <c r="J970" s="188"/>
      <c r="K970" s="188"/>
      <c r="L970" s="188"/>
    </row>
    <row r="971" spans="1:12" s="196" customFormat="1" ht="13.5">
      <c r="A971" s="189">
        <v>14.18</v>
      </c>
      <c r="B971" s="42" t="s">
        <v>1889</v>
      </c>
      <c r="C971" s="51"/>
      <c r="D971" s="245"/>
      <c r="E971" s="245"/>
      <c r="F971" s="245"/>
      <c r="G971" s="245"/>
      <c r="H971" s="245"/>
      <c r="I971" s="245"/>
      <c r="J971" s="245"/>
      <c r="K971" s="245"/>
      <c r="L971" s="245"/>
    </row>
    <row r="972" spans="1:12" s="182" customFormat="1" ht="25.5">
      <c r="A972" s="29" t="s">
        <v>1890</v>
      </c>
      <c r="B972" s="210" t="s">
        <v>1891</v>
      </c>
      <c r="C972" s="183">
        <v>100</v>
      </c>
      <c r="D972" s="26" t="s">
        <v>43</v>
      </c>
      <c r="E972" s="217" t="s">
        <v>585</v>
      </c>
      <c r="F972" s="185"/>
      <c r="G972" s="24"/>
      <c r="H972" s="188"/>
      <c r="I972" s="188"/>
      <c r="J972" s="188"/>
      <c r="K972" s="188"/>
      <c r="L972" s="188"/>
    </row>
    <row r="973" spans="1:12" s="182" customFormat="1" ht="25.5">
      <c r="A973" s="29" t="s">
        <v>1892</v>
      </c>
      <c r="B973" s="210" t="s">
        <v>1893</v>
      </c>
      <c r="C973" s="26">
        <v>100</v>
      </c>
      <c r="D973" s="26" t="s">
        <v>43</v>
      </c>
      <c r="E973" s="217" t="s">
        <v>585</v>
      </c>
      <c r="F973" s="185"/>
      <c r="G973" s="24"/>
      <c r="H973" s="188"/>
      <c r="I973" s="188"/>
      <c r="J973" s="188"/>
      <c r="K973" s="188"/>
      <c r="L973" s="188"/>
    </row>
    <row r="974" spans="1:12" s="182" customFormat="1">
      <c r="A974" s="29" t="s">
        <v>1894</v>
      </c>
      <c r="B974" s="212" t="s">
        <v>1347</v>
      </c>
      <c r="C974" s="183"/>
      <c r="D974" s="26" t="s">
        <v>43</v>
      </c>
      <c r="E974" s="217" t="s">
        <v>585</v>
      </c>
      <c r="F974" s="185"/>
      <c r="G974" s="24"/>
      <c r="H974" s="188"/>
      <c r="I974" s="188"/>
      <c r="J974" s="188"/>
      <c r="K974" s="188"/>
      <c r="L974" s="188"/>
    </row>
    <row r="975" spans="1:12" s="182" customFormat="1">
      <c r="A975" s="29" t="s">
        <v>1895</v>
      </c>
      <c r="B975" s="212" t="s">
        <v>1348</v>
      </c>
      <c r="C975" s="183"/>
      <c r="D975" s="26" t="s">
        <v>43</v>
      </c>
      <c r="E975" s="217" t="s">
        <v>585</v>
      </c>
      <c r="F975" s="185"/>
      <c r="G975" s="24"/>
      <c r="H975" s="188"/>
      <c r="I975" s="188"/>
      <c r="J975" s="188"/>
      <c r="K975" s="188"/>
      <c r="L975" s="188"/>
    </row>
    <row r="976" spans="1:12" s="182" customFormat="1">
      <c r="A976" s="29" t="s">
        <v>1896</v>
      </c>
      <c r="B976" s="212" t="s">
        <v>1897</v>
      </c>
      <c r="C976" s="183"/>
      <c r="D976" s="26" t="s">
        <v>43</v>
      </c>
      <c r="E976" s="217" t="s">
        <v>585</v>
      </c>
      <c r="F976" s="185"/>
      <c r="G976" s="24"/>
      <c r="H976" s="188"/>
      <c r="I976" s="188"/>
      <c r="J976" s="188"/>
      <c r="K976" s="188"/>
      <c r="L976" s="188"/>
    </row>
    <row r="977" spans="1:12" s="182" customFormat="1">
      <c r="A977" s="29" t="s">
        <v>1898</v>
      </c>
      <c r="B977" s="212" t="s">
        <v>1349</v>
      </c>
      <c r="C977" s="183"/>
      <c r="D977" s="26" t="s">
        <v>43</v>
      </c>
      <c r="E977" s="217" t="s">
        <v>585</v>
      </c>
      <c r="F977" s="185"/>
      <c r="G977" s="24"/>
      <c r="H977" s="188"/>
      <c r="I977" s="188"/>
      <c r="J977" s="188"/>
      <c r="K977" s="188"/>
      <c r="L977" s="188"/>
    </row>
    <row r="978" spans="1:12" s="182" customFormat="1">
      <c r="A978" s="29" t="s">
        <v>1899</v>
      </c>
      <c r="B978" s="212" t="s">
        <v>1350</v>
      </c>
      <c r="C978" s="183"/>
      <c r="D978" s="26" t="s">
        <v>43</v>
      </c>
      <c r="E978" s="217" t="s">
        <v>585</v>
      </c>
      <c r="F978" s="185"/>
      <c r="G978" s="24"/>
      <c r="H978" s="188"/>
      <c r="I978" s="188"/>
      <c r="J978" s="188"/>
      <c r="K978" s="188"/>
      <c r="L978" s="188"/>
    </row>
    <row r="979" spans="1:12" s="182" customFormat="1">
      <c r="A979" s="29" t="s">
        <v>1900</v>
      </c>
      <c r="B979" s="212" t="s">
        <v>1351</v>
      </c>
      <c r="C979" s="183"/>
      <c r="D979" s="26" t="s">
        <v>43</v>
      </c>
      <c r="E979" s="217" t="s">
        <v>585</v>
      </c>
      <c r="F979" s="185"/>
      <c r="G979" s="24"/>
      <c r="H979" s="188"/>
      <c r="I979" s="188"/>
      <c r="J979" s="188"/>
      <c r="K979" s="188"/>
      <c r="L979" s="188"/>
    </row>
    <row r="980" spans="1:12" s="182" customFormat="1">
      <c r="A980" s="29" t="s">
        <v>1901</v>
      </c>
      <c r="B980" s="212" t="s">
        <v>1352</v>
      </c>
      <c r="C980" s="183"/>
      <c r="D980" s="26" t="s">
        <v>43</v>
      </c>
      <c r="E980" s="217" t="s">
        <v>585</v>
      </c>
      <c r="F980" s="185"/>
      <c r="G980" s="24"/>
      <c r="H980" s="188"/>
      <c r="I980" s="188"/>
      <c r="J980" s="188"/>
      <c r="K980" s="188"/>
      <c r="L980" s="188"/>
    </row>
    <row r="981" spans="1:12" s="182" customFormat="1">
      <c r="A981" s="29" t="s">
        <v>1902</v>
      </c>
      <c r="B981" s="212" t="s">
        <v>1353</v>
      </c>
      <c r="C981" s="183"/>
      <c r="D981" s="26" t="s">
        <v>43</v>
      </c>
      <c r="E981" s="217" t="s">
        <v>585</v>
      </c>
      <c r="F981" s="185"/>
      <c r="G981" s="24"/>
      <c r="H981" s="188"/>
      <c r="I981" s="188"/>
      <c r="J981" s="188"/>
      <c r="K981" s="188"/>
      <c r="L981" s="188"/>
    </row>
    <row r="982" spans="1:12" s="182" customFormat="1" ht="14.25">
      <c r="A982" s="29" t="s">
        <v>1903</v>
      </c>
      <c r="B982" s="212" t="s">
        <v>1904</v>
      </c>
      <c r="C982" s="183"/>
      <c r="D982" s="26" t="s">
        <v>43</v>
      </c>
      <c r="E982" s="217" t="s">
        <v>585</v>
      </c>
      <c r="F982" s="185"/>
      <c r="G982" s="24"/>
      <c r="H982" s="188"/>
      <c r="I982" s="188"/>
      <c r="J982" s="188"/>
      <c r="K982" s="188"/>
      <c r="L982" s="188"/>
    </row>
    <row r="983" spans="1:12" s="182" customFormat="1">
      <c r="A983" s="29" t="s">
        <v>1905</v>
      </c>
      <c r="B983" s="212" t="s">
        <v>1906</v>
      </c>
      <c r="C983" s="183">
        <v>100</v>
      </c>
      <c r="D983" s="26" t="s">
        <v>43</v>
      </c>
      <c r="E983" s="217" t="s">
        <v>585</v>
      </c>
      <c r="F983" s="185"/>
      <c r="G983" s="24"/>
      <c r="H983" s="188"/>
      <c r="I983" s="188"/>
      <c r="J983" s="188"/>
      <c r="K983" s="188"/>
      <c r="L983" s="188"/>
    </row>
    <row r="984" spans="1:12" s="182" customFormat="1">
      <c r="A984" s="29" t="s">
        <v>1907</v>
      </c>
      <c r="B984" s="212" t="s">
        <v>1354</v>
      </c>
      <c r="C984" s="183">
        <v>100</v>
      </c>
      <c r="D984" s="26" t="s">
        <v>43</v>
      </c>
      <c r="E984" s="217" t="s">
        <v>585</v>
      </c>
      <c r="F984" s="185"/>
      <c r="G984" s="24"/>
      <c r="H984" s="188"/>
      <c r="I984" s="188"/>
      <c r="J984" s="188"/>
      <c r="K984" s="188"/>
      <c r="L984" s="188"/>
    </row>
    <row r="985" spans="1:12" s="182" customFormat="1">
      <c r="A985" s="29" t="s">
        <v>1908</v>
      </c>
      <c r="B985" s="212" t="s">
        <v>1909</v>
      </c>
      <c r="C985" s="183"/>
      <c r="D985" s="26" t="s">
        <v>43</v>
      </c>
      <c r="E985" s="217" t="s">
        <v>585</v>
      </c>
      <c r="F985" s="185"/>
      <c r="G985" s="24"/>
      <c r="H985" s="188"/>
      <c r="I985" s="188"/>
      <c r="J985" s="188"/>
      <c r="K985" s="188"/>
      <c r="L985" s="188"/>
    </row>
    <row r="986" spans="1:12" s="182" customFormat="1">
      <c r="A986" s="29" t="s">
        <v>1910</v>
      </c>
      <c r="B986" s="212" t="s">
        <v>1355</v>
      </c>
      <c r="C986" s="183"/>
      <c r="D986" s="26" t="s">
        <v>43</v>
      </c>
      <c r="E986" s="217" t="s">
        <v>585</v>
      </c>
      <c r="F986" s="185"/>
      <c r="G986" s="24"/>
      <c r="H986" s="188"/>
      <c r="I986" s="188"/>
      <c r="J986" s="188"/>
      <c r="K986" s="188"/>
      <c r="L986" s="188"/>
    </row>
    <row r="987" spans="1:12" s="182" customFormat="1">
      <c r="A987" s="29" t="s">
        <v>1911</v>
      </c>
      <c r="B987" s="212" t="s">
        <v>1912</v>
      </c>
      <c r="C987" s="183"/>
      <c r="D987" s="26" t="s">
        <v>43</v>
      </c>
      <c r="E987" s="217" t="s">
        <v>585</v>
      </c>
      <c r="F987" s="185"/>
      <c r="G987" s="24"/>
      <c r="H987" s="188"/>
      <c r="I987" s="188"/>
      <c r="J987" s="188"/>
      <c r="K987" s="188"/>
      <c r="L987" s="188"/>
    </row>
    <row r="988" spans="1:12" s="182" customFormat="1">
      <c r="A988" s="29" t="s">
        <v>1913</v>
      </c>
      <c r="B988" s="212" t="s">
        <v>1356</v>
      </c>
      <c r="C988" s="183"/>
      <c r="D988" s="26" t="s">
        <v>43</v>
      </c>
      <c r="E988" s="217" t="s">
        <v>585</v>
      </c>
      <c r="F988" s="185"/>
      <c r="G988" s="24"/>
      <c r="H988" s="188"/>
      <c r="I988" s="188"/>
      <c r="J988" s="188"/>
      <c r="K988" s="188"/>
      <c r="L988" s="188"/>
    </row>
    <row r="989" spans="1:12" s="182" customFormat="1">
      <c r="A989" s="29" t="s">
        <v>1914</v>
      </c>
      <c r="B989" s="212" t="s">
        <v>1357</v>
      </c>
      <c r="C989" s="183"/>
      <c r="D989" s="26" t="s">
        <v>43</v>
      </c>
      <c r="E989" s="217" t="s">
        <v>585</v>
      </c>
      <c r="F989" s="185"/>
      <c r="G989" s="24"/>
      <c r="H989" s="188"/>
      <c r="I989" s="188"/>
      <c r="J989" s="188"/>
      <c r="K989" s="188"/>
      <c r="L989" s="188"/>
    </row>
    <row r="990" spans="1:12" s="182" customFormat="1">
      <c r="A990" s="29" t="s">
        <v>1915</v>
      </c>
      <c r="B990" s="212" t="s">
        <v>1358</v>
      </c>
      <c r="C990" s="183"/>
      <c r="D990" s="26" t="s">
        <v>43</v>
      </c>
      <c r="E990" s="217" t="s">
        <v>585</v>
      </c>
      <c r="F990" s="185"/>
      <c r="G990" s="24"/>
      <c r="H990" s="188"/>
      <c r="I990" s="188"/>
      <c r="J990" s="188"/>
      <c r="K990" s="188"/>
      <c r="L990" s="188"/>
    </row>
    <row r="991" spans="1:12" s="182" customFormat="1">
      <c r="A991" s="29" t="s">
        <v>1916</v>
      </c>
      <c r="B991" s="212" t="s">
        <v>1359</v>
      </c>
      <c r="C991" s="183"/>
      <c r="D991" s="26" t="s">
        <v>43</v>
      </c>
      <c r="E991" s="217" t="s">
        <v>585</v>
      </c>
      <c r="F991" s="185"/>
      <c r="G991" s="24"/>
      <c r="H991" s="188"/>
      <c r="I991" s="188"/>
      <c r="J991" s="188"/>
      <c r="K991" s="188"/>
      <c r="L991" s="188"/>
    </row>
    <row r="992" spans="1:12" s="182" customFormat="1">
      <c r="A992" s="29" t="s">
        <v>1917</v>
      </c>
      <c r="B992" s="212" t="s">
        <v>1360</v>
      </c>
      <c r="C992" s="183"/>
      <c r="D992" s="26" t="s">
        <v>43</v>
      </c>
      <c r="E992" s="217" t="s">
        <v>585</v>
      </c>
      <c r="F992" s="185"/>
      <c r="G992" s="24"/>
      <c r="H992" s="188"/>
      <c r="I992" s="188"/>
      <c r="J992" s="188"/>
      <c r="K992" s="188"/>
      <c r="L992" s="188"/>
    </row>
    <row r="993" spans="1:12" s="182" customFormat="1">
      <c r="A993" s="29" t="s">
        <v>1918</v>
      </c>
      <c r="B993" s="212" t="s">
        <v>1361</v>
      </c>
      <c r="C993" s="183"/>
      <c r="D993" s="26" t="s">
        <v>43</v>
      </c>
      <c r="E993" s="217" t="s">
        <v>585</v>
      </c>
      <c r="F993" s="185"/>
      <c r="G993" s="24"/>
      <c r="H993" s="188"/>
      <c r="I993" s="188"/>
      <c r="J993" s="188"/>
      <c r="K993" s="188"/>
      <c r="L993" s="188"/>
    </row>
    <row r="994" spans="1:12" s="182" customFormat="1">
      <c r="A994" s="29" t="s">
        <v>1919</v>
      </c>
      <c r="B994" s="212" t="s">
        <v>1362</v>
      </c>
      <c r="C994" s="183"/>
      <c r="D994" s="26" t="s">
        <v>43</v>
      </c>
      <c r="E994" s="217" t="s">
        <v>585</v>
      </c>
      <c r="F994" s="185"/>
      <c r="G994" s="24"/>
      <c r="H994" s="188"/>
      <c r="I994" s="188"/>
      <c r="J994" s="188"/>
      <c r="K994" s="188"/>
      <c r="L994" s="188"/>
    </row>
    <row r="995" spans="1:12" s="182" customFormat="1">
      <c r="A995" s="29" t="s">
        <v>1920</v>
      </c>
      <c r="B995" s="212" t="s">
        <v>1363</v>
      </c>
      <c r="C995" s="183"/>
      <c r="D995" s="26" t="s">
        <v>43</v>
      </c>
      <c r="E995" s="217" t="s">
        <v>585</v>
      </c>
      <c r="F995" s="185"/>
      <c r="G995" s="24"/>
      <c r="H995" s="188"/>
      <c r="I995" s="188"/>
      <c r="J995" s="188"/>
      <c r="K995" s="188"/>
      <c r="L995" s="188"/>
    </row>
    <row r="996" spans="1:12" s="182" customFormat="1" ht="25.5">
      <c r="A996" s="29" t="s">
        <v>1921</v>
      </c>
      <c r="B996" s="210" t="s">
        <v>1364</v>
      </c>
      <c r="C996" s="183">
        <v>100</v>
      </c>
      <c r="D996" s="26" t="s">
        <v>43</v>
      </c>
      <c r="E996" s="217" t="s">
        <v>585</v>
      </c>
      <c r="F996" s="185"/>
      <c r="G996" s="24"/>
      <c r="H996" s="188"/>
      <c r="I996" s="188"/>
      <c r="J996" s="188"/>
      <c r="K996" s="188"/>
      <c r="L996" s="188"/>
    </row>
    <row r="997" spans="1:12" s="182" customFormat="1" ht="25.5">
      <c r="A997" s="29" t="s">
        <v>1922</v>
      </c>
      <c r="B997" s="210" t="s">
        <v>1923</v>
      </c>
      <c r="C997" s="183">
        <v>100</v>
      </c>
      <c r="D997" s="26" t="s">
        <v>43</v>
      </c>
      <c r="E997" s="217" t="s">
        <v>585</v>
      </c>
      <c r="F997" s="185"/>
      <c r="G997" s="24"/>
      <c r="H997" s="188"/>
      <c r="I997" s="188"/>
      <c r="J997" s="188"/>
      <c r="K997" s="188"/>
      <c r="L997" s="188"/>
    </row>
    <row r="998" spans="1:12" s="182" customFormat="1">
      <c r="A998" s="29" t="s">
        <v>1924</v>
      </c>
      <c r="B998" s="212" t="s">
        <v>1354</v>
      </c>
      <c r="C998" s="183"/>
      <c r="D998" s="26" t="s">
        <v>43</v>
      </c>
      <c r="E998" s="217" t="s">
        <v>585</v>
      </c>
      <c r="F998" s="185"/>
      <c r="G998" s="24"/>
      <c r="H998" s="188"/>
      <c r="I998" s="188"/>
      <c r="J998" s="188"/>
      <c r="K998" s="188"/>
      <c r="L998" s="188"/>
    </row>
    <row r="999" spans="1:12" s="182" customFormat="1">
      <c r="A999" s="29" t="s">
        <v>1925</v>
      </c>
      <c r="B999" s="212" t="s">
        <v>1365</v>
      </c>
      <c r="C999" s="183"/>
      <c r="D999" s="26" t="s">
        <v>43</v>
      </c>
      <c r="E999" s="217" t="s">
        <v>585</v>
      </c>
      <c r="F999" s="185"/>
      <c r="G999" s="24"/>
      <c r="H999" s="188"/>
      <c r="I999" s="188"/>
      <c r="J999" s="188"/>
      <c r="K999" s="188"/>
      <c r="L999" s="188"/>
    </row>
    <row r="1000" spans="1:12" s="182" customFormat="1">
      <c r="A1000" s="29" t="s">
        <v>1926</v>
      </c>
      <c r="B1000" s="212" t="s">
        <v>1927</v>
      </c>
      <c r="C1000" s="183"/>
      <c r="D1000" s="26" t="s">
        <v>43</v>
      </c>
      <c r="E1000" s="217" t="s">
        <v>585</v>
      </c>
      <c r="F1000" s="185"/>
      <c r="G1000" s="24"/>
      <c r="H1000" s="188"/>
      <c r="I1000" s="188"/>
      <c r="J1000" s="188"/>
      <c r="K1000" s="188"/>
      <c r="L1000" s="188"/>
    </row>
    <row r="1001" spans="1:12" s="182" customFormat="1">
      <c r="A1001" s="29" t="s">
        <v>1928</v>
      </c>
      <c r="B1001" s="212" t="s">
        <v>1929</v>
      </c>
      <c r="C1001" s="183"/>
      <c r="D1001" s="26" t="s">
        <v>43</v>
      </c>
      <c r="E1001" s="217" t="s">
        <v>585</v>
      </c>
      <c r="F1001" s="185"/>
      <c r="G1001" s="24"/>
      <c r="H1001" s="188"/>
      <c r="I1001" s="188"/>
      <c r="J1001" s="188"/>
      <c r="K1001" s="188"/>
      <c r="L1001" s="188"/>
    </row>
    <row r="1002" spans="1:12" s="182" customFormat="1" ht="25.5">
      <c r="A1002" s="29" t="s">
        <v>1930</v>
      </c>
      <c r="B1002" s="212" t="s">
        <v>1931</v>
      </c>
      <c r="C1002" s="183">
        <v>100</v>
      </c>
      <c r="D1002" s="26" t="s">
        <v>43</v>
      </c>
      <c r="E1002" s="217" t="s">
        <v>585</v>
      </c>
      <c r="F1002" s="185"/>
      <c r="G1002" s="24"/>
      <c r="H1002" s="188"/>
      <c r="I1002" s="188"/>
      <c r="J1002" s="188"/>
      <c r="K1002" s="188"/>
      <c r="L1002" s="188"/>
    </row>
    <row r="1003" spans="1:12" s="182" customFormat="1" ht="38.25">
      <c r="A1003" s="29" t="s">
        <v>1932</v>
      </c>
      <c r="B1003" s="210" t="s">
        <v>1933</v>
      </c>
      <c r="C1003" s="183"/>
      <c r="D1003" s="26" t="s">
        <v>43</v>
      </c>
      <c r="E1003" s="217" t="s">
        <v>585</v>
      </c>
      <c r="F1003" s="185"/>
      <c r="G1003" s="24"/>
      <c r="H1003" s="188"/>
      <c r="I1003" s="188"/>
      <c r="J1003" s="188"/>
      <c r="K1003" s="188"/>
      <c r="L1003" s="188"/>
    </row>
    <row r="1004" spans="1:12" s="182" customFormat="1">
      <c r="A1004" s="29" t="s">
        <v>1934</v>
      </c>
      <c r="B1004" s="213" t="s">
        <v>1366</v>
      </c>
      <c r="C1004" s="183">
        <v>100</v>
      </c>
      <c r="D1004" s="26" t="s">
        <v>43</v>
      </c>
      <c r="E1004" s="217" t="s">
        <v>585</v>
      </c>
      <c r="F1004" s="185"/>
      <c r="G1004" s="24"/>
      <c r="H1004" s="188"/>
      <c r="I1004" s="188"/>
      <c r="J1004" s="188"/>
      <c r="K1004" s="188"/>
      <c r="L1004" s="188"/>
    </row>
    <row r="1005" spans="1:12" s="182" customFormat="1">
      <c r="A1005" s="29" t="s">
        <v>1935</v>
      </c>
      <c r="B1005" s="216" t="s">
        <v>1347</v>
      </c>
      <c r="C1005" s="183"/>
      <c r="D1005" s="26" t="s">
        <v>43</v>
      </c>
      <c r="E1005" s="217" t="s">
        <v>585</v>
      </c>
      <c r="F1005" s="185"/>
      <c r="G1005" s="24"/>
      <c r="H1005" s="188"/>
      <c r="I1005" s="188"/>
      <c r="J1005" s="188"/>
      <c r="K1005" s="188"/>
      <c r="L1005" s="188"/>
    </row>
    <row r="1006" spans="1:12" s="182" customFormat="1">
      <c r="A1006" s="29" t="s">
        <v>1936</v>
      </c>
      <c r="B1006" s="216" t="s">
        <v>1365</v>
      </c>
      <c r="C1006" s="183"/>
      <c r="D1006" s="26" t="s">
        <v>43</v>
      </c>
      <c r="E1006" s="217" t="s">
        <v>585</v>
      </c>
      <c r="F1006" s="185"/>
      <c r="G1006" s="24"/>
      <c r="H1006" s="188"/>
      <c r="I1006" s="188"/>
      <c r="J1006" s="188"/>
      <c r="K1006" s="188"/>
      <c r="L1006" s="188"/>
    </row>
    <row r="1007" spans="1:12" s="182" customFormat="1">
      <c r="A1007" s="29" t="s">
        <v>1937</v>
      </c>
      <c r="B1007" s="216" t="s">
        <v>1367</v>
      </c>
      <c r="C1007" s="183"/>
      <c r="D1007" s="26" t="s">
        <v>43</v>
      </c>
      <c r="E1007" s="217" t="s">
        <v>585</v>
      </c>
      <c r="F1007" s="185"/>
      <c r="G1007" s="24"/>
      <c r="H1007" s="188"/>
      <c r="I1007" s="188"/>
      <c r="J1007" s="188"/>
      <c r="K1007" s="188"/>
      <c r="L1007" s="188"/>
    </row>
    <row r="1008" spans="1:12" s="182" customFormat="1">
      <c r="A1008" s="29" t="s">
        <v>1938</v>
      </c>
      <c r="B1008" s="216" t="s">
        <v>1939</v>
      </c>
      <c r="C1008" s="183"/>
      <c r="D1008" s="26" t="s">
        <v>43</v>
      </c>
      <c r="E1008" s="217" t="s">
        <v>585</v>
      </c>
      <c r="F1008" s="185"/>
      <c r="G1008" s="24"/>
      <c r="H1008" s="188"/>
      <c r="I1008" s="188"/>
      <c r="J1008" s="188"/>
      <c r="K1008" s="188"/>
      <c r="L1008" s="188"/>
    </row>
    <row r="1009" spans="1:12" s="182" customFormat="1">
      <c r="A1009" s="29" t="s">
        <v>1940</v>
      </c>
      <c r="B1009" s="216" t="s">
        <v>1941</v>
      </c>
      <c r="C1009" s="183"/>
      <c r="D1009" s="26" t="s">
        <v>43</v>
      </c>
      <c r="E1009" s="217" t="s">
        <v>585</v>
      </c>
      <c r="F1009" s="185"/>
      <c r="G1009" s="24"/>
      <c r="H1009" s="188"/>
      <c r="I1009" s="188"/>
      <c r="J1009" s="188"/>
      <c r="K1009" s="188"/>
      <c r="L1009" s="188"/>
    </row>
    <row r="1010" spans="1:12" s="182" customFormat="1">
      <c r="A1010" s="29" t="s">
        <v>1942</v>
      </c>
      <c r="B1010" s="216" t="s">
        <v>1929</v>
      </c>
      <c r="C1010" s="183"/>
      <c r="D1010" s="26" t="s">
        <v>43</v>
      </c>
      <c r="E1010" s="217" t="s">
        <v>585</v>
      </c>
      <c r="F1010" s="185"/>
      <c r="G1010" s="24"/>
      <c r="H1010" s="188"/>
      <c r="I1010" s="188"/>
      <c r="J1010" s="188"/>
      <c r="K1010" s="188"/>
      <c r="L1010" s="188"/>
    </row>
    <row r="1011" spans="1:12" s="182" customFormat="1">
      <c r="A1011" s="29" t="s">
        <v>1943</v>
      </c>
      <c r="B1011" s="216" t="s">
        <v>1363</v>
      </c>
      <c r="C1011" s="183"/>
      <c r="D1011" s="26" t="s">
        <v>43</v>
      </c>
      <c r="E1011" s="217" t="s">
        <v>585</v>
      </c>
      <c r="F1011" s="185"/>
      <c r="G1011" s="24"/>
      <c r="H1011" s="188"/>
      <c r="I1011" s="188"/>
      <c r="J1011" s="188"/>
      <c r="K1011" s="188"/>
      <c r="L1011" s="188"/>
    </row>
    <row r="1012" spans="1:12" s="182" customFormat="1">
      <c r="A1012" s="29" t="s">
        <v>1944</v>
      </c>
      <c r="B1012" s="216" t="s">
        <v>1368</v>
      </c>
      <c r="C1012" s="183"/>
      <c r="D1012" s="26" t="s">
        <v>43</v>
      </c>
      <c r="E1012" s="217" t="s">
        <v>585</v>
      </c>
      <c r="F1012" s="185"/>
      <c r="G1012" s="24"/>
      <c r="H1012" s="188"/>
      <c r="I1012" s="188"/>
      <c r="J1012" s="188"/>
      <c r="K1012" s="188"/>
      <c r="L1012" s="188"/>
    </row>
    <row r="1013" spans="1:12" s="182" customFormat="1">
      <c r="A1013" s="29" t="s">
        <v>1945</v>
      </c>
      <c r="B1013" s="213" t="s">
        <v>1369</v>
      </c>
      <c r="C1013" s="183">
        <v>100</v>
      </c>
      <c r="D1013" s="26" t="s">
        <v>43</v>
      </c>
      <c r="E1013" s="217" t="s">
        <v>585</v>
      </c>
      <c r="F1013" s="185"/>
      <c r="G1013" s="24"/>
      <c r="H1013" s="188"/>
      <c r="I1013" s="188"/>
      <c r="J1013" s="188"/>
      <c r="K1013" s="188"/>
      <c r="L1013" s="188"/>
    </row>
    <row r="1014" spans="1:12" s="182" customFormat="1">
      <c r="A1014" s="29" t="s">
        <v>1946</v>
      </c>
      <c r="B1014" s="216" t="s">
        <v>1370</v>
      </c>
      <c r="C1014" s="183"/>
      <c r="D1014" s="26" t="s">
        <v>43</v>
      </c>
      <c r="E1014" s="217" t="s">
        <v>585</v>
      </c>
      <c r="F1014" s="185"/>
      <c r="G1014" s="24"/>
      <c r="H1014" s="188"/>
      <c r="I1014" s="188"/>
      <c r="J1014" s="188"/>
      <c r="K1014" s="188"/>
      <c r="L1014" s="188"/>
    </row>
    <row r="1015" spans="1:12" s="182" customFormat="1">
      <c r="A1015" s="29" t="s">
        <v>1947</v>
      </c>
      <c r="B1015" s="216" t="s">
        <v>1371</v>
      </c>
      <c r="C1015" s="183"/>
      <c r="D1015" s="26" t="s">
        <v>43</v>
      </c>
      <c r="E1015" s="217" t="s">
        <v>585</v>
      </c>
      <c r="F1015" s="185"/>
      <c r="G1015" s="24"/>
      <c r="H1015" s="188"/>
      <c r="I1015" s="188"/>
      <c r="J1015" s="188"/>
      <c r="K1015" s="188"/>
      <c r="L1015" s="188"/>
    </row>
    <row r="1016" spans="1:12" s="182" customFormat="1">
      <c r="A1016" s="29" t="s">
        <v>1948</v>
      </c>
      <c r="B1016" s="216" t="s">
        <v>1365</v>
      </c>
      <c r="C1016" s="183"/>
      <c r="D1016" s="26" t="s">
        <v>43</v>
      </c>
      <c r="E1016" s="217" t="s">
        <v>585</v>
      </c>
      <c r="F1016" s="185"/>
      <c r="G1016" s="24"/>
      <c r="H1016" s="188"/>
      <c r="I1016" s="188"/>
      <c r="J1016" s="188"/>
      <c r="K1016" s="188"/>
      <c r="L1016" s="188"/>
    </row>
    <row r="1017" spans="1:12" s="182" customFormat="1">
      <c r="A1017" s="29" t="s">
        <v>1949</v>
      </c>
      <c r="B1017" s="216" t="s">
        <v>1367</v>
      </c>
      <c r="C1017" s="183"/>
      <c r="D1017" s="26" t="s">
        <v>43</v>
      </c>
      <c r="E1017" s="217" t="s">
        <v>585</v>
      </c>
      <c r="F1017" s="185"/>
      <c r="G1017" s="24"/>
      <c r="H1017" s="188"/>
      <c r="I1017" s="188"/>
      <c r="J1017" s="188"/>
      <c r="K1017" s="188"/>
      <c r="L1017" s="188"/>
    </row>
    <row r="1018" spans="1:12" s="182" customFormat="1">
      <c r="A1018" s="29" t="s">
        <v>1950</v>
      </c>
      <c r="B1018" s="216" t="s">
        <v>1939</v>
      </c>
      <c r="C1018" s="183"/>
      <c r="D1018" s="26" t="s">
        <v>43</v>
      </c>
      <c r="E1018" s="217" t="s">
        <v>585</v>
      </c>
      <c r="F1018" s="185"/>
      <c r="G1018" s="24"/>
      <c r="H1018" s="188"/>
      <c r="I1018" s="188"/>
      <c r="J1018" s="188"/>
      <c r="K1018" s="188"/>
      <c r="L1018" s="188"/>
    </row>
    <row r="1019" spans="1:12" s="182" customFormat="1">
      <c r="A1019" s="29" t="s">
        <v>1951</v>
      </c>
      <c r="B1019" s="216" t="s">
        <v>1941</v>
      </c>
      <c r="C1019" s="183"/>
      <c r="D1019" s="26" t="s">
        <v>43</v>
      </c>
      <c r="E1019" s="217" t="s">
        <v>585</v>
      </c>
      <c r="F1019" s="185"/>
      <c r="G1019" s="24"/>
      <c r="H1019" s="188"/>
      <c r="I1019" s="188"/>
      <c r="J1019" s="188"/>
      <c r="K1019" s="188"/>
      <c r="L1019" s="188"/>
    </row>
    <row r="1020" spans="1:12" s="182" customFormat="1">
      <c r="A1020" s="29" t="s">
        <v>1952</v>
      </c>
      <c r="B1020" s="216" t="s">
        <v>1929</v>
      </c>
      <c r="C1020" s="183"/>
      <c r="D1020" s="26" t="s">
        <v>43</v>
      </c>
      <c r="E1020" s="217" t="s">
        <v>585</v>
      </c>
      <c r="F1020" s="185"/>
      <c r="G1020" s="24"/>
      <c r="H1020" s="188"/>
      <c r="I1020" s="188"/>
      <c r="J1020" s="188"/>
      <c r="K1020" s="188"/>
      <c r="L1020" s="188"/>
    </row>
    <row r="1021" spans="1:12" s="182" customFormat="1">
      <c r="A1021" s="29" t="s">
        <v>1953</v>
      </c>
      <c r="B1021" s="216" t="s">
        <v>1363</v>
      </c>
      <c r="C1021" s="183"/>
      <c r="D1021" s="26" t="s">
        <v>43</v>
      </c>
      <c r="E1021" s="217" t="s">
        <v>585</v>
      </c>
      <c r="F1021" s="185"/>
      <c r="G1021" s="24"/>
      <c r="H1021" s="188"/>
      <c r="I1021" s="188"/>
      <c r="J1021" s="188"/>
      <c r="K1021" s="188"/>
      <c r="L1021" s="188"/>
    </row>
    <row r="1022" spans="1:12" s="182" customFormat="1">
      <c r="A1022" s="29" t="s">
        <v>1954</v>
      </c>
      <c r="B1022" s="216" t="s">
        <v>1368</v>
      </c>
      <c r="C1022" s="183"/>
      <c r="D1022" s="26" t="s">
        <v>43</v>
      </c>
      <c r="E1022" s="217" t="s">
        <v>585</v>
      </c>
      <c r="F1022" s="185"/>
      <c r="G1022" s="24"/>
      <c r="H1022" s="188"/>
      <c r="I1022" s="188"/>
      <c r="J1022" s="188"/>
      <c r="K1022" s="188"/>
      <c r="L1022" s="188"/>
    </row>
    <row r="1023" spans="1:12" s="182" customFormat="1">
      <c r="A1023" s="29" t="s">
        <v>1955</v>
      </c>
      <c r="B1023" s="213" t="s">
        <v>1956</v>
      </c>
      <c r="C1023" s="183">
        <v>100</v>
      </c>
      <c r="D1023" s="26" t="s">
        <v>43</v>
      </c>
      <c r="E1023" s="217" t="s">
        <v>585</v>
      </c>
      <c r="F1023" s="185"/>
      <c r="G1023" s="24"/>
      <c r="H1023" s="188"/>
      <c r="I1023" s="188"/>
      <c r="J1023" s="188"/>
      <c r="K1023" s="188"/>
      <c r="L1023" s="188"/>
    </row>
    <row r="1024" spans="1:12" s="182" customFormat="1">
      <c r="A1024" s="29" t="s">
        <v>1957</v>
      </c>
      <c r="B1024" s="216" t="s">
        <v>1370</v>
      </c>
      <c r="C1024" s="183"/>
      <c r="D1024" s="26" t="s">
        <v>43</v>
      </c>
      <c r="E1024" s="217" t="s">
        <v>585</v>
      </c>
      <c r="F1024" s="185"/>
      <c r="G1024" s="24"/>
      <c r="H1024" s="188"/>
      <c r="I1024" s="188"/>
      <c r="J1024" s="188"/>
      <c r="K1024" s="188"/>
      <c r="L1024" s="188"/>
    </row>
    <row r="1025" spans="1:12" s="182" customFormat="1">
      <c r="A1025" s="29" t="s">
        <v>1958</v>
      </c>
      <c r="B1025" s="216" t="s">
        <v>1371</v>
      </c>
      <c r="C1025" s="183"/>
      <c r="D1025" s="26" t="s">
        <v>43</v>
      </c>
      <c r="E1025" s="217" t="s">
        <v>585</v>
      </c>
      <c r="F1025" s="185"/>
      <c r="G1025" s="24"/>
      <c r="H1025" s="188"/>
      <c r="I1025" s="188"/>
      <c r="J1025" s="188"/>
      <c r="K1025" s="188"/>
      <c r="L1025" s="188"/>
    </row>
    <row r="1026" spans="1:12" s="182" customFormat="1">
      <c r="A1026" s="29" t="s">
        <v>1959</v>
      </c>
      <c r="B1026" s="216" t="s">
        <v>1347</v>
      </c>
      <c r="C1026" s="183"/>
      <c r="D1026" s="26" t="s">
        <v>43</v>
      </c>
      <c r="E1026" s="217" t="s">
        <v>585</v>
      </c>
      <c r="F1026" s="185"/>
      <c r="G1026" s="24"/>
      <c r="H1026" s="188"/>
      <c r="I1026" s="188"/>
      <c r="J1026" s="188"/>
      <c r="K1026" s="188"/>
      <c r="L1026" s="188"/>
    </row>
    <row r="1027" spans="1:12" s="182" customFormat="1">
      <c r="A1027" s="29" t="s">
        <v>1960</v>
      </c>
      <c r="B1027" s="216" t="s">
        <v>1961</v>
      </c>
      <c r="C1027" s="183"/>
      <c r="D1027" s="26" t="s">
        <v>43</v>
      </c>
      <c r="E1027" s="217" t="s">
        <v>585</v>
      </c>
      <c r="F1027" s="185"/>
      <c r="G1027" s="24"/>
      <c r="H1027" s="188"/>
      <c r="I1027" s="188"/>
      <c r="J1027" s="188"/>
      <c r="K1027" s="188"/>
      <c r="L1027" s="188"/>
    </row>
    <row r="1028" spans="1:12" s="182" customFormat="1">
      <c r="A1028" s="29" t="s">
        <v>1962</v>
      </c>
      <c r="B1028" s="216" t="s">
        <v>1365</v>
      </c>
      <c r="C1028" s="183"/>
      <c r="D1028" s="26" t="s">
        <v>43</v>
      </c>
      <c r="E1028" s="217" t="s">
        <v>585</v>
      </c>
      <c r="F1028" s="185"/>
      <c r="G1028" s="24"/>
      <c r="H1028" s="188"/>
      <c r="I1028" s="188"/>
      <c r="J1028" s="188"/>
      <c r="K1028" s="188"/>
      <c r="L1028" s="188"/>
    </row>
    <row r="1029" spans="1:12" s="182" customFormat="1">
      <c r="A1029" s="29" t="s">
        <v>1963</v>
      </c>
      <c r="B1029" s="216" t="s">
        <v>1367</v>
      </c>
      <c r="C1029" s="183"/>
      <c r="D1029" s="26" t="s">
        <v>43</v>
      </c>
      <c r="E1029" s="217" t="s">
        <v>585</v>
      </c>
      <c r="F1029" s="185"/>
      <c r="G1029" s="24"/>
      <c r="H1029" s="188"/>
      <c r="I1029" s="188"/>
      <c r="J1029" s="188"/>
      <c r="K1029" s="188"/>
      <c r="L1029" s="188"/>
    </row>
    <row r="1030" spans="1:12" s="182" customFormat="1">
      <c r="A1030" s="29" t="s">
        <v>1964</v>
      </c>
      <c r="B1030" s="216" t="s">
        <v>1939</v>
      </c>
      <c r="C1030" s="183"/>
      <c r="D1030" s="26" t="s">
        <v>43</v>
      </c>
      <c r="E1030" s="217" t="s">
        <v>585</v>
      </c>
      <c r="F1030" s="185"/>
      <c r="G1030" s="24"/>
      <c r="H1030" s="188"/>
      <c r="I1030" s="188"/>
      <c r="J1030" s="188"/>
      <c r="K1030" s="188"/>
      <c r="L1030" s="188"/>
    </row>
    <row r="1031" spans="1:12" s="182" customFormat="1">
      <c r="A1031" s="29" t="s">
        <v>1965</v>
      </c>
      <c r="B1031" s="216" t="s">
        <v>1941</v>
      </c>
      <c r="C1031" s="183"/>
      <c r="D1031" s="26" t="s">
        <v>43</v>
      </c>
      <c r="E1031" s="217" t="s">
        <v>585</v>
      </c>
      <c r="F1031" s="185"/>
      <c r="G1031" s="24"/>
      <c r="H1031" s="188"/>
      <c r="I1031" s="188"/>
      <c r="J1031" s="188"/>
      <c r="K1031" s="188"/>
      <c r="L1031" s="188"/>
    </row>
    <row r="1032" spans="1:12" s="182" customFormat="1">
      <c r="A1032" s="29" t="s">
        <v>1966</v>
      </c>
      <c r="B1032" s="216" t="s">
        <v>1929</v>
      </c>
      <c r="C1032" s="183"/>
      <c r="D1032" s="26" t="s">
        <v>43</v>
      </c>
      <c r="E1032" s="217" t="s">
        <v>585</v>
      </c>
      <c r="F1032" s="185"/>
      <c r="G1032" s="24"/>
      <c r="H1032" s="188"/>
      <c r="I1032" s="188"/>
      <c r="J1032" s="188"/>
      <c r="K1032" s="188"/>
      <c r="L1032" s="188"/>
    </row>
    <row r="1033" spans="1:12" s="182" customFormat="1">
      <c r="A1033" s="29" t="s">
        <v>1967</v>
      </c>
      <c r="B1033" s="216" t="s">
        <v>1363</v>
      </c>
      <c r="C1033" s="183"/>
      <c r="D1033" s="26" t="s">
        <v>43</v>
      </c>
      <c r="E1033" s="217" t="s">
        <v>585</v>
      </c>
      <c r="F1033" s="185"/>
      <c r="G1033" s="24"/>
      <c r="H1033" s="188"/>
      <c r="I1033" s="188"/>
      <c r="J1033" s="188"/>
      <c r="K1033" s="188"/>
      <c r="L1033" s="188"/>
    </row>
    <row r="1034" spans="1:12" s="182" customFormat="1">
      <c r="A1034" s="29" t="s">
        <v>1968</v>
      </c>
      <c r="B1034" s="216" t="s">
        <v>1368</v>
      </c>
      <c r="C1034" s="183"/>
      <c r="D1034" s="26" t="s">
        <v>43</v>
      </c>
      <c r="E1034" s="217" t="s">
        <v>585</v>
      </c>
      <c r="F1034" s="185"/>
      <c r="G1034" s="24"/>
      <c r="H1034" s="188"/>
      <c r="I1034" s="188"/>
      <c r="J1034" s="188"/>
      <c r="K1034" s="188"/>
      <c r="L1034" s="188"/>
    </row>
    <row r="1035" spans="1:12" s="182" customFormat="1">
      <c r="A1035" s="29" t="s">
        <v>1969</v>
      </c>
      <c r="B1035" s="213" t="s">
        <v>1372</v>
      </c>
      <c r="C1035" s="183">
        <v>100</v>
      </c>
      <c r="D1035" s="26" t="s">
        <v>43</v>
      </c>
      <c r="E1035" s="217" t="s">
        <v>585</v>
      </c>
      <c r="F1035" s="185"/>
      <c r="G1035" s="24"/>
      <c r="H1035" s="188"/>
      <c r="I1035" s="188"/>
      <c r="J1035" s="188"/>
      <c r="K1035" s="188"/>
      <c r="L1035" s="188"/>
    </row>
    <row r="1036" spans="1:12" s="182" customFormat="1">
      <c r="A1036" s="29" t="s">
        <v>1970</v>
      </c>
      <c r="B1036" s="216" t="s">
        <v>1373</v>
      </c>
      <c r="C1036" s="183"/>
      <c r="D1036" s="26" t="s">
        <v>43</v>
      </c>
      <c r="E1036" s="217" t="s">
        <v>585</v>
      </c>
      <c r="F1036" s="185"/>
      <c r="G1036" s="24"/>
      <c r="H1036" s="188"/>
      <c r="I1036" s="188"/>
      <c r="J1036" s="188"/>
      <c r="K1036" s="188"/>
      <c r="L1036" s="188"/>
    </row>
    <row r="1037" spans="1:12" s="182" customFormat="1">
      <c r="A1037" s="29" t="s">
        <v>1971</v>
      </c>
      <c r="B1037" s="216" t="s">
        <v>1365</v>
      </c>
      <c r="C1037" s="183"/>
      <c r="D1037" s="26" t="s">
        <v>43</v>
      </c>
      <c r="E1037" s="217" t="s">
        <v>585</v>
      </c>
      <c r="F1037" s="185"/>
      <c r="G1037" s="24"/>
      <c r="H1037" s="188"/>
      <c r="I1037" s="188"/>
      <c r="J1037" s="188"/>
      <c r="K1037" s="188"/>
      <c r="L1037" s="188"/>
    </row>
    <row r="1038" spans="1:12" s="182" customFormat="1">
      <c r="A1038" s="29" t="s">
        <v>1972</v>
      </c>
      <c r="B1038" s="216" t="s">
        <v>1367</v>
      </c>
      <c r="C1038" s="183"/>
      <c r="D1038" s="26" t="s">
        <v>43</v>
      </c>
      <c r="E1038" s="217" t="s">
        <v>585</v>
      </c>
      <c r="F1038" s="185"/>
      <c r="G1038" s="24"/>
      <c r="H1038" s="188"/>
      <c r="I1038" s="188"/>
      <c r="J1038" s="188"/>
      <c r="K1038" s="188"/>
      <c r="L1038" s="188"/>
    </row>
    <row r="1039" spans="1:12" s="182" customFormat="1">
      <c r="A1039" s="29" t="s">
        <v>1973</v>
      </c>
      <c r="B1039" s="216" t="s">
        <v>1939</v>
      </c>
      <c r="C1039" s="183"/>
      <c r="D1039" s="26" t="s">
        <v>43</v>
      </c>
      <c r="E1039" s="217" t="s">
        <v>585</v>
      </c>
      <c r="F1039" s="185"/>
      <c r="G1039" s="24"/>
      <c r="H1039" s="188"/>
      <c r="I1039" s="188"/>
      <c r="J1039" s="188"/>
      <c r="K1039" s="188"/>
      <c r="L1039" s="188"/>
    </row>
    <row r="1040" spans="1:12" s="182" customFormat="1">
      <c r="A1040" s="29" t="s">
        <v>1974</v>
      </c>
      <c r="B1040" s="216" t="s">
        <v>1941</v>
      </c>
      <c r="C1040" s="183"/>
      <c r="D1040" s="26" t="s">
        <v>43</v>
      </c>
      <c r="E1040" s="217" t="s">
        <v>585</v>
      </c>
      <c r="F1040" s="185"/>
      <c r="G1040" s="24"/>
      <c r="H1040" s="188"/>
      <c r="I1040" s="188"/>
      <c r="J1040" s="188"/>
      <c r="K1040" s="188"/>
      <c r="L1040" s="188"/>
    </row>
    <row r="1041" spans="1:12" s="182" customFormat="1">
      <c r="A1041" s="29" t="s">
        <v>1975</v>
      </c>
      <c r="B1041" s="216" t="s">
        <v>1929</v>
      </c>
      <c r="C1041" s="183"/>
      <c r="D1041" s="26" t="s">
        <v>43</v>
      </c>
      <c r="E1041" s="217" t="s">
        <v>585</v>
      </c>
      <c r="F1041" s="185"/>
      <c r="G1041" s="24"/>
      <c r="H1041" s="188"/>
      <c r="I1041" s="188"/>
      <c r="J1041" s="188"/>
      <c r="K1041" s="188"/>
      <c r="L1041" s="188"/>
    </row>
    <row r="1042" spans="1:12" s="182" customFormat="1">
      <c r="A1042" s="29" t="s">
        <v>1976</v>
      </c>
      <c r="B1042" s="216" t="s">
        <v>1363</v>
      </c>
      <c r="C1042" s="183"/>
      <c r="D1042" s="26" t="s">
        <v>43</v>
      </c>
      <c r="E1042" s="217" t="s">
        <v>585</v>
      </c>
      <c r="F1042" s="185"/>
      <c r="G1042" s="24"/>
      <c r="H1042" s="188"/>
      <c r="I1042" s="188"/>
      <c r="J1042" s="188"/>
      <c r="K1042" s="188"/>
      <c r="L1042" s="188"/>
    </row>
    <row r="1043" spans="1:12" s="182" customFormat="1">
      <c r="A1043" s="29" t="s">
        <v>1977</v>
      </c>
      <c r="B1043" s="216" t="s">
        <v>1368</v>
      </c>
      <c r="C1043" s="183"/>
      <c r="D1043" s="26" t="s">
        <v>43</v>
      </c>
      <c r="E1043" s="217" t="s">
        <v>585</v>
      </c>
      <c r="F1043" s="185"/>
      <c r="G1043" s="24"/>
      <c r="H1043" s="188"/>
      <c r="I1043" s="188"/>
      <c r="J1043" s="188"/>
      <c r="K1043" s="188"/>
      <c r="L1043" s="188"/>
    </row>
    <row r="1044" spans="1:12" s="182" customFormat="1">
      <c r="A1044" s="29" t="s">
        <v>1978</v>
      </c>
      <c r="B1044" s="213" t="s">
        <v>1979</v>
      </c>
      <c r="C1044" s="183">
        <v>100</v>
      </c>
      <c r="D1044" s="26" t="s">
        <v>43</v>
      </c>
      <c r="E1044" s="217" t="s">
        <v>585</v>
      </c>
      <c r="F1044" s="185"/>
      <c r="G1044" s="24"/>
      <c r="H1044" s="188"/>
      <c r="I1044" s="188"/>
      <c r="J1044" s="188"/>
      <c r="K1044" s="188"/>
      <c r="L1044" s="188"/>
    </row>
    <row r="1045" spans="1:12" s="182" customFormat="1">
      <c r="A1045" s="29" t="s">
        <v>1980</v>
      </c>
      <c r="B1045" s="216" t="s">
        <v>1961</v>
      </c>
      <c r="C1045" s="183"/>
      <c r="D1045" s="26" t="s">
        <v>43</v>
      </c>
      <c r="E1045" s="217" t="s">
        <v>585</v>
      </c>
      <c r="F1045" s="185"/>
      <c r="G1045" s="24"/>
      <c r="H1045" s="188"/>
      <c r="I1045" s="188"/>
      <c r="J1045" s="188"/>
      <c r="K1045" s="188"/>
      <c r="L1045" s="188"/>
    </row>
    <row r="1046" spans="1:12" s="182" customFormat="1">
      <c r="A1046" s="29" t="s">
        <v>1981</v>
      </c>
      <c r="B1046" s="216" t="s">
        <v>1365</v>
      </c>
      <c r="C1046" s="183"/>
      <c r="D1046" s="26" t="s">
        <v>43</v>
      </c>
      <c r="E1046" s="217" t="s">
        <v>585</v>
      </c>
      <c r="F1046" s="185"/>
      <c r="G1046" s="24"/>
      <c r="H1046" s="188"/>
      <c r="I1046" s="188"/>
      <c r="J1046" s="188"/>
      <c r="K1046" s="188"/>
      <c r="L1046" s="188"/>
    </row>
    <row r="1047" spans="1:12" s="182" customFormat="1">
      <c r="A1047" s="29" t="s">
        <v>1982</v>
      </c>
      <c r="B1047" s="216" t="s">
        <v>1367</v>
      </c>
      <c r="C1047" s="183"/>
      <c r="D1047" s="26" t="s">
        <v>43</v>
      </c>
      <c r="E1047" s="217" t="s">
        <v>585</v>
      </c>
      <c r="F1047" s="185"/>
      <c r="G1047" s="24"/>
      <c r="H1047" s="188"/>
      <c r="I1047" s="188"/>
      <c r="J1047" s="188"/>
      <c r="K1047" s="188"/>
      <c r="L1047" s="188"/>
    </row>
    <row r="1048" spans="1:12" s="182" customFormat="1">
      <c r="A1048" s="29" t="s">
        <v>1983</v>
      </c>
      <c r="B1048" s="216" t="s">
        <v>1939</v>
      </c>
      <c r="C1048" s="183"/>
      <c r="D1048" s="26" t="s">
        <v>43</v>
      </c>
      <c r="E1048" s="217" t="s">
        <v>585</v>
      </c>
      <c r="F1048" s="185"/>
      <c r="G1048" s="24"/>
      <c r="H1048" s="188"/>
      <c r="I1048" s="188"/>
      <c r="J1048" s="188"/>
      <c r="K1048" s="188"/>
      <c r="L1048" s="188"/>
    </row>
    <row r="1049" spans="1:12" s="182" customFormat="1">
      <c r="A1049" s="29" t="s">
        <v>1984</v>
      </c>
      <c r="B1049" s="216" t="s">
        <v>1941</v>
      </c>
      <c r="C1049" s="183"/>
      <c r="D1049" s="26" t="s">
        <v>43</v>
      </c>
      <c r="E1049" s="217" t="s">
        <v>585</v>
      </c>
      <c r="F1049" s="185"/>
      <c r="G1049" s="24"/>
      <c r="H1049" s="188"/>
      <c r="I1049" s="188"/>
      <c r="J1049" s="188"/>
      <c r="K1049" s="188"/>
      <c r="L1049" s="188"/>
    </row>
    <row r="1050" spans="1:12" s="182" customFormat="1">
      <c r="A1050" s="29" t="s">
        <v>1985</v>
      </c>
      <c r="B1050" s="216" t="s">
        <v>1929</v>
      </c>
      <c r="C1050" s="183"/>
      <c r="D1050" s="26" t="s">
        <v>43</v>
      </c>
      <c r="E1050" s="217" t="s">
        <v>585</v>
      </c>
      <c r="F1050" s="185"/>
      <c r="G1050" s="24"/>
      <c r="H1050" s="188"/>
      <c r="I1050" s="188"/>
      <c r="J1050" s="188"/>
      <c r="K1050" s="188"/>
      <c r="L1050" s="188"/>
    </row>
    <row r="1051" spans="1:12" s="182" customFormat="1">
      <c r="A1051" s="29" t="s">
        <v>1986</v>
      </c>
      <c r="B1051" s="216" t="s">
        <v>1363</v>
      </c>
      <c r="C1051" s="183"/>
      <c r="D1051" s="26" t="s">
        <v>43</v>
      </c>
      <c r="E1051" s="217" t="s">
        <v>585</v>
      </c>
      <c r="F1051" s="185"/>
      <c r="G1051" s="24"/>
      <c r="H1051" s="188"/>
      <c r="I1051" s="188"/>
      <c r="J1051" s="188"/>
      <c r="K1051" s="188"/>
      <c r="L1051" s="188"/>
    </row>
    <row r="1052" spans="1:12" s="182" customFormat="1">
      <c r="A1052" s="29" t="s">
        <v>1987</v>
      </c>
      <c r="B1052" s="216" t="s">
        <v>1368</v>
      </c>
      <c r="C1052" s="183"/>
      <c r="D1052" s="26" t="s">
        <v>43</v>
      </c>
      <c r="E1052" s="217" t="s">
        <v>585</v>
      </c>
      <c r="F1052" s="185"/>
      <c r="G1052" s="24"/>
      <c r="H1052" s="188"/>
      <c r="I1052" s="188"/>
      <c r="J1052" s="188"/>
      <c r="K1052" s="188"/>
      <c r="L1052" s="188"/>
    </row>
    <row r="1053" spans="1:12" s="182" customFormat="1" ht="15">
      <c r="A1053" s="21">
        <v>15</v>
      </c>
      <c r="B1053" s="40" t="s">
        <v>574</v>
      </c>
      <c r="C1053" s="255"/>
      <c r="D1053" s="256"/>
      <c r="E1053" s="256"/>
      <c r="F1053" s="256"/>
      <c r="G1053" s="256"/>
      <c r="H1053" s="256"/>
      <c r="I1053" s="256"/>
      <c r="J1053" s="256"/>
      <c r="K1053" s="256"/>
      <c r="L1053" s="257"/>
    </row>
    <row r="1054" spans="1:12" s="223" customFormat="1" ht="13.5">
      <c r="A1054" s="30" t="s">
        <v>2000</v>
      </c>
      <c r="B1054" s="221" t="s">
        <v>2001</v>
      </c>
      <c r="C1054" s="26">
        <v>100</v>
      </c>
      <c r="D1054" s="26" t="s">
        <v>53</v>
      </c>
      <c r="E1054" s="227" t="s">
        <v>602</v>
      </c>
      <c r="F1054" s="222"/>
      <c r="G1054" s="222"/>
      <c r="H1054" s="158"/>
      <c r="I1054" s="158"/>
      <c r="J1054" s="158"/>
      <c r="K1054" s="158"/>
      <c r="L1054" s="158"/>
    </row>
    <row r="1055" spans="1:12" s="17" customFormat="1" ht="25.5">
      <c r="A1055" s="30" t="s">
        <v>2002</v>
      </c>
      <c r="B1055" s="2" t="s">
        <v>2003</v>
      </c>
      <c r="C1055" s="26">
        <v>100</v>
      </c>
      <c r="D1055" s="26" t="s">
        <v>53</v>
      </c>
      <c r="E1055" s="227" t="s">
        <v>602</v>
      </c>
      <c r="F1055" s="16"/>
      <c r="G1055" s="16"/>
      <c r="H1055" s="16"/>
      <c r="I1055" s="16"/>
      <c r="J1055" s="16"/>
      <c r="K1055" s="16"/>
      <c r="L1055" s="16"/>
    </row>
    <row r="1056" spans="1:12" s="17" customFormat="1" ht="25.5">
      <c r="A1056" s="30" t="s">
        <v>2004</v>
      </c>
      <c r="B1056" s="2" t="s">
        <v>2005</v>
      </c>
      <c r="C1056" s="26">
        <v>100</v>
      </c>
      <c r="D1056" s="26" t="s">
        <v>53</v>
      </c>
      <c r="E1056" s="227" t="s">
        <v>602</v>
      </c>
      <c r="F1056" s="16"/>
      <c r="G1056" s="16"/>
      <c r="H1056" s="16"/>
      <c r="I1056" s="16"/>
      <c r="J1056" s="16"/>
      <c r="K1056" s="16"/>
      <c r="L1056" s="16"/>
    </row>
    <row r="1057" spans="1:12" s="17" customFormat="1" ht="25.5">
      <c r="A1057" s="30" t="s">
        <v>2006</v>
      </c>
      <c r="B1057" s="2" t="s">
        <v>2007</v>
      </c>
      <c r="C1057" s="26">
        <v>100</v>
      </c>
      <c r="D1057" s="26" t="s">
        <v>43</v>
      </c>
      <c r="E1057" s="227" t="s">
        <v>602</v>
      </c>
      <c r="F1057" s="16"/>
      <c r="G1057" s="16"/>
      <c r="H1057" s="16"/>
      <c r="I1057" s="16"/>
      <c r="J1057" s="16"/>
      <c r="K1057" s="16"/>
      <c r="L1057" s="16"/>
    </row>
    <row r="1058" spans="1:12" s="17" customFormat="1" ht="13.5">
      <c r="A1058" s="30" t="s">
        <v>2008</v>
      </c>
      <c r="B1058" s="2" t="s">
        <v>2009</v>
      </c>
      <c r="C1058" s="26">
        <v>100</v>
      </c>
      <c r="D1058" s="26" t="s">
        <v>43</v>
      </c>
      <c r="E1058" s="227" t="s">
        <v>602</v>
      </c>
      <c r="F1058" s="16"/>
      <c r="G1058" s="16"/>
      <c r="H1058" s="16"/>
      <c r="I1058" s="16"/>
      <c r="J1058" s="16"/>
      <c r="K1058" s="16"/>
      <c r="L1058" s="16"/>
    </row>
    <row r="1059" spans="1:12" s="17" customFormat="1" ht="38.25">
      <c r="A1059" s="30" t="s">
        <v>2010</v>
      </c>
      <c r="B1059" s="2" t="s">
        <v>2139</v>
      </c>
      <c r="C1059" s="26">
        <v>100</v>
      </c>
      <c r="D1059" s="26" t="s">
        <v>53</v>
      </c>
      <c r="E1059" s="227" t="s">
        <v>602</v>
      </c>
      <c r="F1059" s="16"/>
      <c r="G1059" s="16"/>
      <c r="H1059" s="16"/>
      <c r="I1059" s="16"/>
      <c r="J1059" s="16"/>
      <c r="K1059" s="16"/>
      <c r="L1059" s="16"/>
    </row>
    <row r="1060" spans="1:12" s="17" customFormat="1" ht="13.5">
      <c r="A1060" s="30" t="s">
        <v>2011</v>
      </c>
      <c r="B1060" s="2" t="s">
        <v>603</v>
      </c>
      <c r="C1060" s="26">
        <v>100</v>
      </c>
      <c r="D1060" s="26" t="s">
        <v>43</v>
      </c>
      <c r="E1060" s="227" t="s">
        <v>602</v>
      </c>
      <c r="F1060" s="16"/>
      <c r="G1060" s="16"/>
      <c r="H1060" s="16"/>
      <c r="I1060" s="16"/>
      <c r="J1060" s="16"/>
      <c r="K1060" s="16"/>
      <c r="L1060" s="16"/>
    </row>
    <row r="1061" spans="1:12" s="17" customFormat="1" ht="13.5">
      <c r="A1061" s="30" t="s">
        <v>2013</v>
      </c>
      <c r="B1061" s="2" t="s">
        <v>2012</v>
      </c>
      <c r="C1061" s="26">
        <v>100</v>
      </c>
      <c r="D1061" s="26" t="s">
        <v>43</v>
      </c>
      <c r="E1061" s="227" t="s">
        <v>602</v>
      </c>
      <c r="F1061" s="27"/>
      <c r="G1061" s="27"/>
      <c r="H1061" s="27"/>
      <c r="I1061" s="27"/>
      <c r="J1061" s="27"/>
      <c r="K1061" s="27"/>
      <c r="L1061" s="27"/>
    </row>
    <row r="1062" spans="1:12" s="17" customFormat="1" ht="13.5">
      <c r="A1062" s="30" t="s">
        <v>2023</v>
      </c>
      <c r="B1062" s="2" t="s">
        <v>2140</v>
      </c>
      <c r="C1062" s="26">
        <v>100</v>
      </c>
      <c r="D1062" s="26" t="s">
        <v>53</v>
      </c>
      <c r="E1062" s="227" t="s">
        <v>602</v>
      </c>
      <c r="F1062" s="27"/>
      <c r="G1062" s="27"/>
      <c r="H1062" s="27"/>
      <c r="I1062" s="27"/>
      <c r="J1062" s="27"/>
      <c r="K1062" s="27"/>
      <c r="L1062" s="27"/>
    </row>
    <row r="1063" spans="1:12" s="17" customFormat="1" ht="25.5">
      <c r="A1063" s="30" t="s">
        <v>2025</v>
      </c>
      <c r="B1063" s="2" t="s">
        <v>2141</v>
      </c>
      <c r="C1063" s="26">
        <v>100</v>
      </c>
      <c r="D1063" s="26" t="s">
        <v>53</v>
      </c>
      <c r="E1063" s="227" t="s">
        <v>602</v>
      </c>
      <c r="F1063" s="27"/>
      <c r="G1063" s="27"/>
      <c r="H1063" s="27"/>
      <c r="I1063" s="27"/>
      <c r="J1063" s="27"/>
      <c r="K1063" s="27"/>
      <c r="L1063" s="27"/>
    </row>
    <row r="1064" spans="1:12" s="17" customFormat="1" ht="13.5">
      <c r="A1064" s="30" t="s">
        <v>2027</v>
      </c>
      <c r="B1064" s="2" t="s">
        <v>2014</v>
      </c>
      <c r="C1064" s="343">
        <v>100</v>
      </c>
      <c r="D1064" s="343" t="s">
        <v>53</v>
      </c>
      <c r="E1064" s="227" t="s">
        <v>602</v>
      </c>
      <c r="F1064" s="343"/>
      <c r="G1064" s="343"/>
      <c r="H1064" s="343"/>
      <c r="I1064" s="343"/>
      <c r="J1064" s="343"/>
      <c r="K1064" s="343"/>
      <c r="L1064" s="343"/>
    </row>
    <row r="1065" spans="1:12" s="17" customFormat="1" ht="13.5">
      <c r="A1065" s="30" t="s">
        <v>2142</v>
      </c>
      <c r="B1065" s="224" t="s">
        <v>2015</v>
      </c>
      <c r="C1065" s="344"/>
      <c r="D1065" s="344"/>
      <c r="E1065" s="227" t="s">
        <v>602</v>
      </c>
      <c r="F1065" s="344"/>
      <c r="G1065" s="344"/>
      <c r="H1065" s="344"/>
      <c r="I1065" s="344"/>
      <c r="J1065" s="344"/>
      <c r="K1065" s="344"/>
      <c r="L1065" s="344"/>
    </row>
    <row r="1066" spans="1:12" s="17" customFormat="1" ht="13.5">
      <c r="A1066" s="30" t="s">
        <v>2143</v>
      </c>
      <c r="B1066" s="224" t="s">
        <v>2016</v>
      </c>
      <c r="C1066" s="344"/>
      <c r="D1066" s="344"/>
      <c r="E1066" s="227" t="s">
        <v>602</v>
      </c>
      <c r="F1066" s="344"/>
      <c r="G1066" s="344"/>
      <c r="H1066" s="344"/>
      <c r="I1066" s="344"/>
      <c r="J1066" s="344"/>
      <c r="K1066" s="344"/>
      <c r="L1066" s="344"/>
    </row>
    <row r="1067" spans="1:12" s="17" customFormat="1" ht="13.5">
      <c r="A1067" s="30" t="s">
        <v>2144</v>
      </c>
      <c r="B1067" s="224" t="s">
        <v>2017</v>
      </c>
      <c r="C1067" s="344"/>
      <c r="D1067" s="344"/>
      <c r="E1067" s="227" t="s">
        <v>602</v>
      </c>
      <c r="F1067" s="344"/>
      <c r="G1067" s="344"/>
      <c r="H1067" s="344"/>
      <c r="I1067" s="344"/>
      <c r="J1067" s="344"/>
      <c r="K1067" s="344"/>
      <c r="L1067" s="344"/>
    </row>
    <row r="1068" spans="1:12" s="17" customFormat="1" ht="13.5">
      <c r="A1068" s="30" t="s">
        <v>2145</v>
      </c>
      <c r="B1068" s="224" t="s">
        <v>2018</v>
      </c>
      <c r="C1068" s="344"/>
      <c r="D1068" s="344"/>
      <c r="E1068" s="227" t="s">
        <v>602</v>
      </c>
      <c r="F1068" s="344"/>
      <c r="G1068" s="344"/>
      <c r="H1068" s="344"/>
      <c r="I1068" s="344"/>
      <c r="J1068" s="344"/>
      <c r="K1068" s="344"/>
      <c r="L1068" s="344"/>
    </row>
    <row r="1069" spans="1:12" s="17" customFormat="1" ht="13.5">
      <c r="A1069" s="30" t="s">
        <v>2146</v>
      </c>
      <c r="B1069" s="224" t="s">
        <v>2019</v>
      </c>
      <c r="C1069" s="344"/>
      <c r="D1069" s="344"/>
      <c r="E1069" s="227" t="s">
        <v>602</v>
      </c>
      <c r="F1069" s="344"/>
      <c r="G1069" s="344"/>
      <c r="H1069" s="344"/>
      <c r="I1069" s="344"/>
      <c r="J1069" s="344"/>
      <c r="K1069" s="344"/>
      <c r="L1069" s="344"/>
    </row>
    <row r="1070" spans="1:12" s="17" customFormat="1" ht="13.5">
      <c r="A1070" s="30" t="s">
        <v>2147</v>
      </c>
      <c r="B1070" s="224" t="s">
        <v>2020</v>
      </c>
      <c r="C1070" s="344"/>
      <c r="D1070" s="344"/>
      <c r="E1070" s="227" t="s">
        <v>602</v>
      </c>
      <c r="F1070" s="344"/>
      <c r="G1070" s="344"/>
      <c r="H1070" s="344"/>
      <c r="I1070" s="344"/>
      <c r="J1070" s="344"/>
      <c r="K1070" s="344"/>
      <c r="L1070" s="344"/>
    </row>
    <row r="1071" spans="1:12" s="17" customFormat="1" ht="13.5">
      <c r="A1071" s="30" t="s">
        <v>2148</v>
      </c>
      <c r="B1071" s="224" t="s">
        <v>2021</v>
      </c>
      <c r="C1071" s="345"/>
      <c r="D1071" s="344"/>
      <c r="E1071" s="227" t="s">
        <v>602</v>
      </c>
      <c r="F1071" s="344"/>
      <c r="G1071" s="344"/>
      <c r="H1071" s="344"/>
      <c r="I1071" s="344"/>
      <c r="J1071" s="344"/>
      <c r="K1071" s="344"/>
      <c r="L1071" s="344"/>
    </row>
    <row r="1072" spans="1:12" s="17" customFormat="1" ht="13.5">
      <c r="A1072" s="30" t="s">
        <v>2149</v>
      </c>
      <c r="B1072" s="224" t="s">
        <v>2022</v>
      </c>
      <c r="C1072" s="26">
        <v>100</v>
      </c>
      <c r="D1072" s="345"/>
      <c r="E1072" s="227" t="s">
        <v>602</v>
      </c>
      <c r="F1072" s="27"/>
      <c r="G1072" s="27"/>
      <c r="H1072" s="27"/>
      <c r="I1072" s="27"/>
      <c r="J1072" s="27"/>
      <c r="K1072" s="27"/>
      <c r="L1072" s="27"/>
    </row>
    <row r="1073" spans="1:12" s="17" customFormat="1" ht="13.5">
      <c r="A1073" s="30" t="s">
        <v>2029</v>
      </c>
      <c r="B1073" s="2" t="s">
        <v>2024</v>
      </c>
      <c r="C1073" s="26">
        <v>100</v>
      </c>
      <c r="D1073" s="26" t="s">
        <v>53</v>
      </c>
      <c r="E1073" s="227" t="s">
        <v>602</v>
      </c>
      <c r="F1073" s="27"/>
      <c r="G1073" s="27"/>
      <c r="H1073" s="27"/>
      <c r="I1073" s="27"/>
      <c r="J1073" s="27"/>
      <c r="K1073" s="27"/>
      <c r="L1073" s="27"/>
    </row>
    <row r="1074" spans="1:12" s="17" customFormat="1" ht="13.5">
      <c r="A1074" s="30" t="s">
        <v>2031</v>
      </c>
      <c r="B1074" s="2" t="s">
        <v>2026</v>
      </c>
      <c r="C1074" s="343">
        <v>100</v>
      </c>
      <c r="D1074" s="343" t="s">
        <v>53</v>
      </c>
      <c r="E1074" s="227" t="s">
        <v>602</v>
      </c>
      <c r="F1074" s="343"/>
      <c r="G1074" s="343"/>
      <c r="H1074" s="343"/>
      <c r="I1074" s="343"/>
      <c r="J1074" s="343"/>
      <c r="K1074" s="343"/>
      <c r="L1074" s="343"/>
    </row>
    <row r="1075" spans="1:12" s="17" customFormat="1" ht="13.5">
      <c r="A1075" s="30" t="s">
        <v>2150</v>
      </c>
      <c r="B1075" s="224" t="s">
        <v>2015</v>
      </c>
      <c r="C1075" s="344"/>
      <c r="D1075" s="344"/>
      <c r="E1075" s="227" t="s">
        <v>602</v>
      </c>
      <c r="F1075" s="344"/>
      <c r="G1075" s="344"/>
      <c r="H1075" s="344"/>
      <c r="I1075" s="344"/>
      <c r="J1075" s="344"/>
      <c r="K1075" s="344"/>
      <c r="L1075" s="344"/>
    </row>
    <row r="1076" spans="1:12" s="17" customFormat="1" ht="13.5">
      <c r="A1076" s="30" t="s">
        <v>2151</v>
      </c>
      <c r="B1076" s="224" t="s">
        <v>2016</v>
      </c>
      <c r="C1076" s="344"/>
      <c r="D1076" s="344"/>
      <c r="E1076" s="227" t="s">
        <v>602</v>
      </c>
      <c r="F1076" s="344"/>
      <c r="G1076" s="344"/>
      <c r="H1076" s="344"/>
      <c r="I1076" s="344"/>
      <c r="J1076" s="344"/>
      <c r="K1076" s="344"/>
      <c r="L1076" s="344"/>
    </row>
    <row r="1077" spans="1:12" s="17" customFormat="1" ht="13.5">
      <c r="A1077" s="30" t="s">
        <v>2152</v>
      </c>
      <c r="B1077" s="224" t="s">
        <v>2017</v>
      </c>
      <c r="C1077" s="344"/>
      <c r="D1077" s="344"/>
      <c r="E1077" s="227" t="s">
        <v>602</v>
      </c>
      <c r="F1077" s="344"/>
      <c r="G1077" s="344"/>
      <c r="H1077" s="344"/>
      <c r="I1077" s="344"/>
      <c r="J1077" s="344"/>
      <c r="K1077" s="344"/>
      <c r="L1077" s="344"/>
    </row>
    <row r="1078" spans="1:12" s="17" customFormat="1" ht="13.5">
      <c r="A1078" s="30" t="s">
        <v>2153</v>
      </c>
      <c r="B1078" s="224" t="s">
        <v>2018</v>
      </c>
      <c r="C1078" s="344"/>
      <c r="D1078" s="344"/>
      <c r="E1078" s="227" t="s">
        <v>602</v>
      </c>
      <c r="F1078" s="344"/>
      <c r="G1078" s="344"/>
      <c r="H1078" s="344"/>
      <c r="I1078" s="344"/>
      <c r="J1078" s="344"/>
      <c r="K1078" s="344"/>
      <c r="L1078" s="344"/>
    </row>
    <row r="1079" spans="1:12" s="17" customFormat="1" ht="13.5">
      <c r="A1079" s="30" t="s">
        <v>2154</v>
      </c>
      <c r="B1079" s="224" t="s">
        <v>2019</v>
      </c>
      <c r="C1079" s="344"/>
      <c r="D1079" s="344"/>
      <c r="E1079" s="227" t="s">
        <v>602</v>
      </c>
      <c r="F1079" s="344"/>
      <c r="G1079" s="344"/>
      <c r="H1079" s="344"/>
      <c r="I1079" s="344"/>
      <c r="J1079" s="344"/>
      <c r="K1079" s="344"/>
      <c r="L1079" s="344"/>
    </row>
    <row r="1080" spans="1:12" s="17" customFormat="1" ht="13.5">
      <c r="A1080" s="30" t="s">
        <v>2155</v>
      </c>
      <c r="B1080" s="224" t="s">
        <v>2020</v>
      </c>
      <c r="C1080" s="344"/>
      <c r="D1080" s="344"/>
      <c r="E1080" s="227" t="s">
        <v>602</v>
      </c>
      <c r="F1080" s="344"/>
      <c r="G1080" s="344"/>
      <c r="H1080" s="344"/>
      <c r="I1080" s="344"/>
      <c r="J1080" s="344"/>
      <c r="K1080" s="344"/>
      <c r="L1080" s="344"/>
    </row>
    <row r="1081" spans="1:12" s="17" customFormat="1" ht="13.5">
      <c r="A1081" s="30" t="s">
        <v>2156</v>
      </c>
      <c r="B1081" s="224" t="s">
        <v>2021</v>
      </c>
      <c r="C1081" s="344"/>
      <c r="D1081" s="344"/>
      <c r="E1081" s="227" t="s">
        <v>602</v>
      </c>
      <c r="F1081" s="344"/>
      <c r="G1081" s="344"/>
      <c r="H1081" s="344"/>
      <c r="I1081" s="344"/>
      <c r="J1081" s="344"/>
      <c r="K1081" s="344"/>
      <c r="L1081" s="344"/>
    </row>
    <row r="1082" spans="1:12" s="17" customFormat="1" ht="13.5">
      <c r="A1082" s="30" t="s">
        <v>2157</v>
      </c>
      <c r="B1082" s="224" t="s">
        <v>2022</v>
      </c>
      <c r="C1082" s="345"/>
      <c r="D1082" s="345"/>
      <c r="E1082" s="227" t="s">
        <v>602</v>
      </c>
      <c r="F1082" s="345"/>
      <c r="G1082" s="345"/>
      <c r="H1082" s="345"/>
      <c r="I1082" s="345"/>
      <c r="J1082" s="345"/>
      <c r="K1082" s="345"/>
      <c r="L1082" s="345"/>
    </row>
    <row r="1083" spans="1:12" s="17" customFormat="1" ht="13.5">
      <c r="A1083" s="30" t="s">
        <v>2032</v>
      </c>
      <c r="B1083" s="2" t="s">
        <v>2028</v>
      </c>
      <c r="C1083" s="26">
        <v>100</v>
      </c>
      <c r="D1083" s="26" t="s">
        <v>43</v>
      </c>
      <c r="E1083" s="227" t="s">
        <v>602</v>
      </c>
      <c r="F1083" s="230"/>
      <c r="G1083" s="230"/>
      <c r="H1083" s="230"/>
      <c r="I1083" s="230"/>
      <c r="J1083" s="230"/>
      <c r="K1083" s="230"/>
      <c r="L1083" s="230"/>
    </row>
    <row r="1084" spans="1:12" s="17" customFormat="1" ht="25.5">
      <c r="A1084" s="30" t="s">
        <v>2033</v>
      </c>
      <c r="B1084" s="2" t="s">
        <v>2030</v>
      </c>
      <c r="C1084" s="26">
        <v>100</v>
      </c>
      <c r="D1084" s="26" t="s">
        <v>43</v>
      </c>
      <c r="E1084" s="227" t="s">
        <v>602</v>
      </c>
      <c r="F1084" s="16"/>
      <c r="G1084" s="16"/>
      <c r="H1084" s="16"/>
      <c r="I1084" s="16"/>
      <c r="J1084" s="16"/>
      <c r="K1084" s="16"/>
      <c r="L1084" s="16"/>
    </row>
    <row r="1085" spans="1:12" s="223" customFormat="1" ht="25.5">
      <c r="A1085" s="30" t="s">
        <v>2034</v>
      </c>
      <c r="B1085" s="2" t="s">
        <v>604</v>
      </c>
      <c r="C1085" s="26">
        <v>100</v>
      </c>
      <c r="D1085" s="26" t="s">
        <v>43</v>
      </c>
      <c r="E1085" s="227" t="s">
        <v>602</v>
      </c>
      <c r="F1085" s="222"/>
      <c r="G1085" s="222"/>
      <c r="H1085" s="158"/>
      <c r="I1085" s="158"/>
      <c r="J1085" s="158"/>
      <c r="K1085" s="158"/>
      <c r="L1085" s="158"/>
    </row>
    <row r="1086" spans="1:12" s="226" customFormat="1" ht="13.5">
      <c r="A1086" s="30" t="s">
        <v>2036</v>
      </c>
      <c r="B1086" s="2" t="s">
        <v>605</v>
      </c>
      <c r="C1086" s="26">
        <v>100</v>
      </c>
      <c r="D1086" s="26" t="s">
        <v>53</v>
      </c>
      <c r="E1086" s="227" t="s">
        <v>602</v>
      </c>
      <c r="F1086" s="225"/>
      <c r="G1086" s="225"/>
      <c r="H1086" s="151"/>
      <c r="I1086" s="151"/>
      <c r="J1086" s="151"/>
      <c r="K1086" s="151"/>
      <c r="L1086" s="151"/>
    </row>
    <row r="1087" spans="1:12" s="226" customFormat="1" ht="25.5">
      <c r="A1087" s="30" t="s">
        <v>2038</v>
      </c>
      <c r="B1087" s="2" t="s">
        <v>606</v>
      </c>
      <c r="C1087" s="26">
        <v>100</v>
      </c>
      <c r="D1087" s="26" t="s">
        <v>43</v>
      </c>
      <c r="E1087" s="227" t="s">
        <v>602</v>
      </c>
      <c r="F1087" s="225"/>
      <c r="G1087" s="225"/>
      <c r="H1087" s="151"/>
      <c r="I1087" s="151"/>
      <c r="J1087" s="151"/>
      <c r="K1087" s="151"/>
      <c r="L1087" s="151"/>
    </row>
    <row r="1088" spans="1:12" s="226" customFormat="1" ht="13.5">
      <c r="A1088" s="30" t="s">
        <v>2039</v>
      </c>
      <c r="B1088" s="2" t="s">
        <v>2035</v>
      </c>
      <c r="C1088" s="26">
        <v>100</v>
      </c>
      <c r="D1088" s="26" t="s">
        <v>53</v>
      </c>
      <c r="E1088" s="227" t="s">
        <v>602</v>
      </c>
      <c r="F1088" s="225"/>
      <c r="G1088" s="225"/>
      <c r="H1088" s="151"/>
      <c r="I1088" s="151"/>
      <c r="J1088" s="151"/>
      <c r="K1088" s="151"/>
      <c r="L1088" s="151"/>
    </row>
    <row r="1089" spans="1:12" s="226" customFormat="1" ht="13.5">
      <c r="A1089" s="30" t="s">
        <v>2040</v>
      </c>
      <c r="B1089" s="2" t="s">
        <v>2037</v>
      </c>
      <c r="C1089" s="26">
        <v>100</v>
      </c>
      <c r="D1089" s="26" t="s">
        <v>53</v>
      </c>
      <c r="E1089" s="227" t="s">
        <v>602</v>
      </c>
      <c r="F1089" s="225"/>
      <c r="G1089" s="225"/>
      <c r="H1089" s="151"/>
      <c r="I1089" s="151"/>
      <c r="J1089" s="151"/>
      <c r="K1089" s="151"/>
      <c r="L1089" s="151"/>
    </row>
    <row r="1090" spans="1:12" s="226" customFormat="1" ht="25.5">
      <c r="A1090" s="30" t="s">
        <v>2041</v>
      </c>
      <c r="B1090" s="2" t="s">
        <v>608</v>
      </c>
      <c r="C1090" s="26">
        <v>100</v>
      </c>
      <c r="D1090" s="26" t="s">
        <v>53</v>
      </c>
      <c r="E1090" s="227" t="s">
        <v>602</v>
      </c>
      <c r="F1090" s="225"/>
      <c r="G1090" s="225"/>
      <c r="H1090" s="151"/>
      <c r="I1090" s="151"/>
      <c r="J1090" s="151"/>
      <c r="K1090" s="151"/>
      <c r="L1090" s="151"/>
    </row>
    <row r="1091" spans="1:12" s="226" customFormat="1" ht="25.5">
      <c r="A1091" s="30" t="s">
        <v>2042</v>
      </c>
      <c r="B1091" s="2" t="s">
        <v>609</v>
      </c>
      <c r="C1091" s="26">
        <v>100</v>
      </c>
      <c r="D1091" s="26" t="s">
        <v>43</v>
      </c>
      <c r="E1091" s="227" t="s">
        <v>602</v>
      </c>
      <c r="F1091" s="225"/>
      <c r="G1091" s="225"/>
      <c r="H1091" s="151"/>
      <c r="I1091" s="151"/>
      <c r="J1091" s="151"/>
      <c r="K1091" s="151"/>
      <c r="L1091" s="151"/>
    </row>
    <row r="1092" spans="1:12" s="226" customFormat="1" ht="25.5">
      <c r="A1092" s="30" t="s">
        <v>2043</v>
      </c>
      <c r="B1092" s="2" t="s">
        <v>610</v>
      </c>
      <c r="C1092" s="26">
        <v>100</v>
      </c>
      <c r="D1092" s="26" t="s">
        <v>43</v>
      </c>
      <c r="E1092" s="227" t="s">
        <v>602</v>
      </c>
      <c r="F1092" s="27"/>
      <c r="G1092" s="27"/>
      <c r="H1092" s="27"/>
      <c r="I1092" s="27"/>
      <c r="J1092" s="27"/>
      <c r="K1092" s="27"/>
      <c r="L1092" s="27"/>
    </row>
    <row r="1093" spans="1:12" s="223" customFormat="1" ht="25.5">
      <c r="A1093" s="30" t="s">
        <v>2056</v>
      </c>
      <c r="B1093" s="2" t="s">
        <v>611</v>
      </c>
      <c r="C1093" s="26">
        <v>100</v>
      </c>
      <c r="D1093" s="26" t="s">
        <v>43</v>
      </c>
      <c r="E1093" s="227" t="s">
        <v>602</v>
      </c>
      <c r="F1093" s="27"/>
      <c r="G1093" s="27"/>
      <c r="H1093" s="27"/>
      <c r="I1093" s="27"/>
      <c r="J1093" s="27"/>
      <c r="K1093" s="27"/>
      <c r="L1093" s="27"/>
    </row>
    <row r="1094" spans="1:12" s="226" customFormat="1" ht="38.25">
      <c r="A1094" s="30" t="s">
        <v>2057</v>
      </c>
      <c r="B1094" s="2" t="s">
        <v>612</v>
      </c>
      <c r="C1094" s="26">
        <v>100</v>
      </c>
      <c r="D1094" s="26" t="s">
        <v>53</v>
      </c>
      <c r="E1094" s="227" t="s">
        <v>602</v>
      </c>
      <c r="F1094" s="27"/>
      <c r="G1094" s="27"/>
      <c r="H1094" s="27"/>
      <c r="I1094" s="27"/>
      <c r="J1094" s="27"/>
      <c r="K1094" s="27"/>
      <c r="L1094" s="27"/>
    </row>
    <row r="1095" spans="1:12" s="226" customFormat="1" ht="38.25">
      <c r="A1095" s="30" t="s">
        <v>2058</v>
      </c>
      <c r="B1095" s="2" t="s">
        <v>2044</v>
      </c>
      <c r="C1095" s="343">
        <v>100</v>
      </c>
      <c r="D1095" s="343" t="s">
        <v>53</v>
      </c>
      <c r="E1095" s="227" t="s">
        <v>602</v>
      </c>
      <c r="F1095" s="343"/>
      <c r="G1095" s="343"/>
      <c r="H1095" s="343"/>
      <c r="I1095" s="343"/>
      <c r="J1095" s="343"/>
      <c r="K1095" s="343"/>
      <c r="L1095" s="343"/>
    </row>
    <row r="1096" spans="1:12" s="226" customFormat="1" ht="13.5">
      <c r="A1096" s="30" t="s">
        <v>2158</v>
      </c>
      <c r="B1096" s="224" t="s">
        <v>2045</v>
      </c>
      <c r="C1096" s="344"/>
      <c r="D1096" s="344"/>
      <c r="E1096" s="227" t="s">
        <v>602</v>
      </c>
      <c r="F1096" s="344"/>
      <c r="G1096" s="344"/>
      <c r="H1096" s="344"/>
      <c r="I1096" s="344"/>
      <c r="J1096" s="344"/>
      <c r="K1096" s="344"/>
      <c r="L1096" s="344"/>
    </row>
    <row r="1097" spans="1:12" s="226" customFormat="1" ht="13.5">
      <c r="A1097" s="30" t="s">
        <v>2159</v>
      </c>
      <c r="B1097" s="224" t="s">
        <v>2046</v>
      </c>
      <c r="C1097" s="344"/>
      <c r="D1097" s="344"/>
      <c r="E1097" s="227" t="s">
        <v>602</v>
      </c>
      <c r="F1097" s="344"/>
      <c r="G1097" s="344"/>
      <c r="H1097" s="344"/>
      <c r="I1097" s="344"/>
      <c r="J1097" s="344"/>
      <c r="K1097" s="344"/>
      <c r="L1097" s="344"/>
    </row>
    <row r="1098" spans="1:12" s="226" customFormat="1" ht="13.5">
      <c r="A1098" s="30" t="s">
        <v>2160</v>
      </c>
      <c r="B1098" s="224" t="s">
        <v>2047</v>
      </c>
      <c r="C1098" s="344"/>
      <c r="D1098" s="344"/>
      <c r="E1098" s="227" t="s">
        <v>602</v>
      </c>
      <c r="F1098" s="344"/>
      <c r="G1098" s="344"/>
      <c r="H1098" s="344"/>
      <c r="I1098" s="344"/>
      <c r="J1098" s="344"/>
      <c r="K1098" s="344"/>
      <c r="L1098" s="344"/>
    </row>
    <row r="1099" spans="1:12" s="226" customFormat="1" ht="13.5">
      <c r="A1099" s="30" t="s">
        <v>2161</v>
      </c>
      <c r="B1099" s="224" t="s">
        <v>2048</v>
      </c>
      <c r="C1099" s="344"/>
      <c r="D1099" s="344"/>
      <c r="E1099" s="227" t="s">
        <v>602</v>
      </c>
      <c r="F1099" s="344"/>
      <c r="G1099" s="344"/>
      <c r="H1099" s="344"/>
      <c r="I1099" s="344"/>
      <c r="J1099" s="344"/>
      <c r="K1099" s="344"/>
      <c r="L1099" s="344"/>
    </row>
    <row r="1100" spans="1:12" s="226" customFormat="1" ht="13.5">
      <c r="A1100" s="30" t="s">
        <v>2162</v>
      </c>
      <c r="B1100" s="224" t="s">
        <v>2049</v>
      </c>
      <c r="C1100" s="344"/>
      <c r="D1100" s="344"/>
      <c r="E1100" s="227" t="s">
        <v>602</v>
      </c>
      <c r="F1100" s="344"/>
      <c r="G1100" s="344"/>
      <c r="H1100" s="344"/>
      <c r="I1100" s="344"/>
      <c r="J1100" s="344"/>
      <c r="K1100" s="344"/>
      <c r="L1100" s="344"/>
    </row>
    <row r="1101" spans="1:12" s="226" customFormat="1" ht="13.5">
      <c r="A1101" s="30" t="s">
        <v>2163</v>
      </c>
      <c r="B1101" s="224" t="s">
        <v>2050</v>
      </c>
      <c r="C1101" s="344"/>
      <c r="D1101" s="344"/>
      <c r="E1101" s="227" t="s">
        <v>602</v>
      </c>
      <c r="F1101" s="344"/>
      <c r="G1101" s="344"/>
      <c r="H1101" s="344"/>
      <c r="I1101" s="344"/>
      <c r="J1101" s="344"/>
      <c r="K1101" s="344"/>
      <c r="L1101" s="344"/>
    </row>
    <row r="1102" spans="1:12" s="226" customFormat="1" ht="13.5">
      <c r="A1102" s="30" t="s">
        <v>2164</v>
      </c>
      <c r="B1102" s="224" t="s">
        <v>2051</v>
      </c>
      <c r="C1102" s="344"/>
      <c r="D1102" s="344"/>
      <c r="E1102" s="227" t="s">
        <v>602</v>
      </c>
      <c r="F1102" s="344"/>
      <c r="G1102" s="344"/>
      <c r="H1102" s="344"/>
      <c r="I1102" s="344"/>
      <c r="J1102" s="344"/>
      <c r="K1102" s="344"/>
      <c r="L1102" s="344"/>
    </row>
    <row r="1103" spans="1:12" s="226" customFormat="1" ht="13.5">
      <c r="A1103" s="30" t="s">
        <v>2165</v>
      </c>
      <c r="B1103" s="224" t="s">
        <v>2052</v>
      </c>
      <c r="C1103" s="344"/>
      <c r="D1103" s="344"/>
      <c r="E1103" s="227" t="s">
        <v>602</v>
      </c>
      <c r="F1103" s="344"/>
      <c r="G1103" s="344"/>
      <c r="H1103" s="344"/>
      <c r="I1103" s="344"/>
      <c r="J1103" s="344"/>
      <c r="K1103" s="344"/>
      <c r="L1103" s="344"/>
    </row>
    <row r="1104" spans="1:12" s="226" customFormat="1" ht="13.5">
      <c r="A1104" s="30" t="s">
        <v>2166</v>
      </c>
      <c r="B1104" s="224" t="s">
        <v>2053</v>
      </c>
      <c r="C1104" s="344"/>
      <c r="D1104" s="344"/>
      <c r="E1104" s="227" t="s">
        <v>602</v>
      </c>
      <c r="F1104" s="344"/>
      <c r="G1104" s="344"/>
      <c r="H1104" s="344"/>
      <c r="I1104" s="344"/>
      <c r="J1104" s="344"/>
      <c r="K1104" s="344"/>
      <c r="L1104" s="344"/>
    </row>
    <row r="1105" spans="1:12" s="226" customFormat="1" ht="13.5">
      <c r="A1105" s="30" t="s">
        <v>2167</v>
      </c>
      <c r="B1105" s="224" t="s">
        <v>2054</v>
      </c>
      <c r="C1105" s="344"/>
      <c r="D1105" s="344"/>
      <c r="E1105" s="227" t="s">
        <v>602</v>
      </c>
      <c r="F1105" s="344"/>
      <c r="G1105" s="344"/>
      <c r="H1105" s="344"/>
      <c r="I1105" s="344"/>
      <c r="J1105" s="344"/>
      <c r="K1105" s="344"/>
      <c r="L1105" s="344"/>
    </row>
    <row r="1106" spans="1:12" s="226" customFormat="1" ht="13.5">
      <c r="A1106" s="30" t="s">
        <v>2168</v>
      </c>
      <c r="B1106" s="224" t="s">
        <v>2055</v>
      </c>
      <c r="C1106" s="345"/>
      <c r="D1106" s="345"/>
      <c r="E1106" s="227" t="s">
        <v>602</v>
      </c>
      <c r="F1106" s="345"/>
      <c r="G1106" s="345"/>
      <c r="H1106" s="345"/>
      <c r="I1106" s="345"/>
      <c r="J1106" s="345"/>
      <c r="K1106" s="345"/>
      <c r="L1106" s="345"/>
    </row>
    <row r="1107" spans="1:12" s="226" customFormat="1" ht="25.5">
      <c r="A1107" s="30" t="s">
        <v>2059</v>
      </c>
      <c r="B1107" s="2" t="s">
        <v>613</v>
      </c>
      <c r="C1107" s="26">
        <v>100</v>
      </c>
      <c r="D1107" s="26" t="s">
        <v>43</v>
      </c>
      <c r="E1107" s="227" t="s">
        <v>602</v>
      </c>
      <c r="F1107" s="225"/>
      <c r="G1107" s="225"/>
      <c r="H1107" s="151"/>
      <c r="I1107" s="151"/>
      <c r="J1107" s="151"/>
      <c r="K1107" s="151"/>
      <c r="L1107" s="151"/>
    </row>
    <row r="1108" spans="1:12" s="223" customFormat="1" ht="13.5">
      <c r="A1108" s="30" t="s">
        <v>2060</v>
      </c>
      <c r="B1108" s="2" t="s">
        <v>614</v>
      </c>
      <c r="C1108" s="26">
        <v>100</v>
      </c>
      <c r="D1108" s="26" t="s">
        <v>53</v>
      </c>
      <c r="E1108" s="227" t="s">
        <v>602</v>
      </c>
      <c r="F1108" s="222"/>
      <c r="G1108" s="222"/>
      <c r="H1108" s="158"/>
      <c r="I1108" s="158"/>
      <c r="J1108" s="158"/>
      <c r="K1108" s="158"/>
      <c r="L1108" s="158"/>
    </row>
    <row r="1109" spans="1:12" s="226" customFormat="1" ht="25.5">
      <c r="A1109" s="30" t="s">
        <v>2061</v>
      </c>
      <c r="B1109" s="2" t="s">
        <v>615</v>
      </c>
      <c r="C1109" s="26">
        <v>100</v>
      </c>
      <c r="D1109" s="26" t="s">
        <v>53</v>
      </c>
      <c r="E1109" s="227" t="s">
        <v>602</v>
      </c>
      <c r="F1109" s="225"/>
      <c r="G1109" s="225"/>
      <c r="H1109" s="151"/>
      <c r="I1109" s="151"/>
      <c r="J1109" s="151"/>
      <c r="K1109" s="151"/>
      <c r="L1109" s="151"/>
    </row>
    <row r="1110" spans="1:12" s="226" customFormat="1" ht="25.5">
      <c r="A1110" s="30" t="s">
        <v>2062</v>
      </c>
      <c r="B1110" s="2" t="s">
        <v>616</v>
      </c>
      <c r="C1110" s="26">
        <v>100</v>
      </c>
      <c r="D1110" s="26" t="s">
        <v>53</v>
      </c>
      <c r="E1110" s="227" t="s">
        <v>602</v>
      </c>
      <c r="F1110" s="225"/>
      <c r="G1110" s="225"/>
      <c r="H1110" s="151"/>
      <c r="I1110" s="151"/>
      <c r="J1110" s="151"/>
      <c r="K1110" s="151"/>
      <c r="L1110" s="151"/>
    </row>
    <row r="1111" spans="1:12" s="226" customFormat="1" ht="25.5">
      <c r="A1111" s="30" t="s">
        <v>2064</v>
      </c>
      <c r="B1111" s="2" t="s">
        <v>617</v>
      </c>
      <c r="C1111" s="26">
        <v>100</v>
      </c>
      <c r="D1111" s="26" t="s">
        <v>43</v>
      </c>
      <c r="E1111" s="227" t="s">
        <v>602</v>
      </c>
      <c r="F1111" s="225"/>
      <c r="G1111" s="225"/>
      <c r="H1111" s="151"/>
      <c r="I1111" s="151"/>
      <c r="J1111" s="151"/>
      <c r="K1111" s="151"/>
      <c r="L1111" s="151"/>
    </row>
    <row r="1112" spans="1:12" s="226" customFormat="1" ht="25.5">
      <c r="A1112" s="30" t="s">
        <v>2066</v>
      </c>
      <c r="B1112" s="2" t="s">
        <v>2063</v>
      </c>
      <c r="C1112" s="26">
        <v>100</v>
      </c>
      <c r="D1112" s="26" t="s">
        <v>43</v>
      </c>
      <c r="E1112" s="227" t="s">
        <v>602</v>
      </c>
      <c r="F1112" s="151"/>
      <c r="G1112" s="151"/>
      <c r="H1112" s="151"/>
      <c r="I1112" s="151"/>
      <c r="J1112" s="151"/>
      <c r="K1112" s="151"/>
      <c r="L1112" s="151"/>
    </row>
    <row r="1113" spans="1:12" s="226" customFormat="1" ht="25.5">
      <c r="A1113" s="30" t="s">
        <v>2073</v>
      </c>
      <c r="B1113" s="2" t="s">
        <v>2065</v>
      </c>
      <c r="C1113" s="26">
        <v>100</v>
      </c>
      <c r="D1113" s="26" t="s">
        <v>43</v>
      </c>
      <c r="E1113" s="227" t="s">
        <v>602</v>
      </c>
      <c r="F1113" s="151"/>
      <c r="G1113" s="151"/>
      <c r="H1113" s="151"/>
      <c r="I1113" s="151"/>
      <c r="J1113" s="151"/>
      <c r="K1113" s="151"/>
      <c r="L1113" s="151"/>
    </row>
    <row r="1114" spans="1:12" s="226" customFormat="1" ht="25.5">
      <c r="A1114" s="30" t="s">
        <v>2075</v>
      </c>
      <c r="B1114" s="2" t="s">
        <v>2067</v>
      </c>
      <c r="C1114" s="343">
        <v>100</v>
      </c>
      <c r="D1114" s="343" t="s">
        <v>53</v>
      </c>
      <c r="E1114" s="227" t="s">
        <v>602</v>
      </c>
      <c r="F1114" s="343"/>
      <c r="G1114" s="343"/>
      <c r="H1114" s="343"/>
      <c r="I1114" s="343"/>
      <c r="J1114" s="343"/>
      <c r="K1114" s="343"/>
      <c r="L1114" s="343"/>
    </row>
    <row r="1115" spans="1:12" s="226" customFormat="1" ht="13.5">
      <c r="A1115" s="30" t="s">
        <v>2169</v>
      </c>
      <c r="B1115" s="224" t="s">
        <v>2068</v>
      </c>
      <c r="C1115" s="344"/>
      <c r="D1115" s="344"/>
      <c r="E1115" s="227" t="s">
        <v>602</v>
      </c>
      <c r="F1115" s="344"/>
      <c r="G1115" s="344"/>
      <c r="H1115" s="344"/>
      <c r="I1115" s="344"/>
      <c r="J1115" s="344"/>
      <c r="K1115" s="344"/>
      <c r="L1115" s="344"/>
    </row>
    <row r="1116" spans="1:12" s="226" customFormat="1" ht="13.5">
      <c r="A1116" s="30" t="s">
        <v>2170</v>
      </c>
      <c r="B1116" s="224" t="s">
        <v>2069</v>
      </c>
      <c r="C1116" s="344"/>
      <c r="D1116" s="344"/>
      <c r="E1116" s="227" t="s">
        <v>602</v>
      </c>
      <c r="F1116" s="344"/>
      <c r="G1116" s="344"/>
      <c r="H1116" s="344"/>
      <c r="I1116" s="344"/>
      <c r="J1116" s="344"/>
      <c r="K1116" s="344"/>
      <c r="L1116" s="344"/>
    </row>
    <row r="1117" spans="1:12" s="226" customFormat="1" ht="13.5">
      <c r="A1117" s="30" t="s">
        <v>2171</v>
      </c>
      <c r="B1117" s="224" t="s">
        <v>2019</v>
      </c>
      <c r="C1117" s="344"/>
      <c r="D1117" s="344"/>
      <c r="E1117" s="227" t="s">
        <v>602</v>
      </c>
      <c r="F1117" s="344"/>
      <c r="G1117" s="344"/>
      <c r="H1117" s="344"/>
      <c r="I1117" s="344"/>
      <c r="J1117" s="344"/>
      <c r="K1117" s="344"/>
      <c r="L1117" s="344"/>
    </row>
    <row r="1118" spans="1:12" s="226" customFormat="1" ht="13.5">
      <c r="A1118" s="30" t="s">
        <v>2172</v>
      </c>
      <c r="B1118" s="224" t="s">
        <v>2070</v>
      </c>
      <c r="C1118" s="344"/>
      <c r="D1118" s="344"/>
      <c r="E1118" s="227" t="s">
        <v>602</v>
      </c>
      <c r="F1118" s="344"/>
      <c r="G1118" s="344"/>
      <c r="H1118" s="344"/>
      <c r="I1118" s="344"/>
      <c r="J1118" s="344"/>
      <c r="K1118" s="344"/>
      <c r="L1118" s="344"/>
    </row>
    <row r="1119" spans="1:12" s="226" customFormat="1" ht="13.5">
      <c r="A1119" s="30" t="s">
        <v>2173</v>
      </c>
      <c r="B1119" s="224" t="s">
        <v>2071</v>
      </c>
      <c r="C1119" s="344"/>
      <c r="D1119" s="344"/>
      <c r="E1119" s="227" t="s">
        <v>602</v>
      </c>
      <c r="F1119" s="344"/>
      <c r="G1119" s="344"/>
      <c r="H1119" s="344"/>
      <c r="I1119" s="344"/>
      <c r="J1119" s="344"/>
      <c r="K1119" s="344"/>
      <c r="L1119" s="344"/>
    </row>
    <row r="1120" spans="1:12" s="226" customFormat="1" ht="13.5">
      <c r="A1120" s="30" t="s">
        <v>2174</v>
      </c>
      <c r="B1120" s="224" t="s">
        <v>2072</v>
      </c>
      <c r="C1120" s="345"/>
      <c r="D1120" s="345"/>
      <c r="E1120" s="227" t="s">
        <v>602</v>
      </c>
      <c r="F1120" s="345"/>
      <c r="G1120" s="345"/>
      <c r="H1120" s="345"/>
      <c r="I1120" s="345"/>
      <c r="J1120" s="345"/>
      <c r="K1120" s="345"/>
      <c r="L1120" s="345"/>
    </row>
    <row r="1121" spans="1:12" s="226" customFormat="1" ht="25.5">
      <c r="A1121" s="30" t="s">
        <v>2077</v>
      </c>
      <c r="B1121" s="2" t="s">
        <v>2074</v>
      </c>
      <c r="C1121" s="26">
        <v>100</v>
      </c>
      <c r="D1121" s="26" t="s">
        <v>43</v>
      </c>
      <c r="E1121" s="227" t="s">
        <v>602</v>
      </c>
      <c r="F1121" s="225"/>
      <c r="G1121" s="225"/>
      <c r="H1121" s="151"/>
      <c r="I1121" s="151"/>
      <c r="J1121" s="151"/>
      <c r="K1121" s="151"/>
      <c r="L1121" s="151"/>
    </row>
    <row r="1122" spans="1:12" s="226" customFormat="1" ht="38.25">
      <c r="A1122" s="30" t="s">
        <v>2079</v>
      </c>
      <c r="B1122" s="2" t="s">
        <v>2076</v>
      </c>
      <c r="C1122" s="26">
        <v>100</v>
      </c>
      <c r="D1122" s="26" t="s">
        <v>43</v>
      </c>
      <c r="E1122" s="227" t="s">
        <v>602</v>
      </c>
      <c r="F1122" s="225"/>
      <c r="G1122" s="225"/>
      <c r="H1122" s="151"/>
      <c r="I1122" s="151"/>
      <c r="J1122" s="151"/>
      <c r="K1122" s="151"/>
      <c r="L1122" s="151"/>
    </row>
    <row r="1123" spans="1:12" s="226" customFormat="1" ht="38.25">
      <c r="A1123" s="30" t="s">
        <v>2080</v>
      </c>
      <c r="B1123" s="2" t="s">
        <v>2078</v>
      </c>
      <c r="C1123" s="26">
        <v>100</v>
      </c>
      <c r="D1123" s="26" t="s">
        <v>43</v>
      </c>
      <c r="E1123" s="227" t="s">
        <v>602</v>
      </c>
      <c r="F1123" s="225"/>
      <c r="G1123" s="225"/>
      <c r="H1123" s="151"/>
      <c r="I1123" s="151"/>
      <c r="J1123" s="151"/>
      <c r="K1123" s="151"/>
      <c r="L1123" s="151"/>
    </row>
    <row r="1124" spans="1:12" s="226" customFormat="1" ht="102">
      <c r="A1124" s="30" t="s">
        <v>2081</v>
      </c>
      <c r="B1124" s="2" t="s">
        <v>2135</v>
      </c>
      <c r="C1124" s="26">
        <v>100</v>
      </c>
      <c r="D1124" s="26" t="s">
        <v>43</v>
      </c>
      <c r="E1124" s="227" t="s">
        <v>602</v>
      </c>
      <c r="F1124" s="225"/>
      <c r="G1124" s="225"/>
      <c r="H1124" s="151"/>
      <c r="I1124" s="151"/>
      <c r="J1124" s="151"/>
      <c r="K1124" s="151"/>
      <c r="L1124" s="151"/>
    </row>
    <row r="1125" spans="1:12" s="226" customFormat="1" ht="102">
      <c r="A1125" s="30" t="s">
        <v>2083</v>
      </c>
      <c r="B1125" s="2" t="s">
        <v>2136</v>
      </c>
      <c r="C1125" s="26">
        <v>100</v>
      </c>
      <c r="D1125" s="26" t="s">
        <v>43</v>
      </c>
      <c r="E1125" s="227" t="s">
        <v>602</v>
      </c>
      <c r="F1125" s="225"/>
      <c r="G1125" s="225"/>
      <c r="H1125" s="151"/>
      <c r="I1125" s="151"/>
      <c r="J1125" s="151"/>
      <c r="K1125" s="151"/>
      <c r="L1125" s="151"/>
    </row>
    <row r="1126" spans="1:12" s="223" customFormat="1" ht="25.5">
      <c r="A1126" s="30" t="s">
        <v>2084</v>
      </c>
      <c r="B1126" s="2" t="s">
        <v>2082</v>
      </c>
      <c r="C1126" s="26">
        <v>100</v>
      </c>
      <c r="D1126" s="26" t="s">
        <v>43</v>
      </c>
      <c r="E1126" s="227" t="s">
        <v>602</v>
      </c>
      <c r="F1126" s="222"/>
      <c r="G1126" s="222"/>
      <c r="H1126" s="158"/>
      <c r="I1126" s="158"/>
      <c r="J1126" s="158"/>
      <c r="K1126" s="158"/>
      <c r="L1126" s="158"/>
    </row>
    <row r="1127" spans="1:12" s="226" customFormat="1" ht="25.5">
      <c r="A1127" s="30" t="s">
        <v>2086</v>
      </c>
      <c r="B1127" s="2" t="s">
        <v>2085</v>
      </c>
      <c r="C1127" s="26">
        <v>100</v>
      </c>
      <c r="D1127" s="26" t="s">
        <v>43</v>
      </c>
      <c r="E1127" s="227" t="s">
        <v>602</v>
      </c>
      <c r="F1127" s="225"/>
      <c r="G1127" s="225"/>
      <c r="H1127" s="151"/>
      <c r="I1127" s="151"/>
      <c r="J1127" s="151"/>
      <c r="K1127" s="151"/>
      <c r="L1127" s="151"/>
    </row>
    <row r="1128" spans="1:12" s="226" customFormat="1" ht="25.5">
      <c r="A1128" s="30" t="s">
        <v>2087</v>
      </c>
      <c r="B1128" s="2" t="s">
        <v>619</v>
      </c>
      <c r="C1128" s="26">
        <v>100</v>
      </c>
      <c r="D1128" s="26" t="s">
        <v>53</v>
      </c>
      <c r="E1128" s="227" t="s">
        <v>602</v>
      </c>
      <c r="F1128" s="225"/>
      <c r="G1128" s="225"/>
      <c r="H1128" s="151"/>
      <c r="I1128" s="151"/>
      <c r="J1128" s="151"/>
      <c r="K1128" s="151"/>
      <c r="L1128" s="151"/>
    </row>
    <row r="1129" spans="1:12" s="226" customFormat="1" ht="13.5">
      <c r="A1129" s="30" t="s">
        <v>2088</v>
      </c>
      <c r="B1129" s="2" t="s">
        <v>620</v>
      </c>
      <c r="C1129" s="26">
        <v>100</v>
      </c>
      <c r="D1129" s="26" t="s">
        <v>43</v>
      </c>
      <c r="E1129" s="227" t="s">
        <v>602</v>
      </c>
      <c r="F1129" s="225"/>
      <c r="G1129" s="225"/>
      <c r="H1129" s="151"/>
      <c r="I1129" s="151"/>
      <c r="J1129" s="151"/>
      <c r="K1129" s="151"/>
      <c r="L1129" s="151"/>
    </row>
    <row r="1130" spans="1:12" s="223" customFormat="1" ht="13.5">
      <c r="A1130" s="30" t="s">
        <v>2089</v>
      </c>
      <c r="B1130" s="2" t="s">
        <v>622</v>
      </c>
      <c r="C1130" s="26">
        <v>100</v>
      </c>
      <c r="D1130" s="26" t="s">
        <v>53</v>
      </c>
      <c r="E1130" s="227" t="s">
        <v>602</v>
      </c>
      <c r="F1130" s="222"/>
      <c r="G1130" s="222"/>
      <c r="H1130" s="158"/>
      <c r="I1130" s="158"/>
      <c r="J1130" s="158"/>
      <c r="K1130" s="158"/>
      <c r="L1130" s="158"/>
    </row>
    <row r="1131" spans="1:12" s="226" customFormat="1" ht="25.5">
      <c r="A1131" s="30" t="s">
        <v>2090</v>
      </c>
      <c r="B1131" s="2" t="s">
        <v>621</v>
      </c>
      <c r="C1131" s="26">
        <v>100</v>
      </c>
      <c r="D1131" s="26" t="s">
        <v>43</v>
      </c>
      <c r="E1131" s="227" t="s">
        <v>602</v>
      </c>
      <c r="F1131" s="225"/>
      <c r="G1131" s="225"/>
      <c r="H1131" s="151"/>
      <c r="I1131" s="151"/>
      <c r="J1131" s="151"/>
      <c r="K1131" s="151"/>
      <c r="L1131" s="151"/>
    </row>
    <row r="1132" spans="1:12" s="226" customFormat="1" ht="127.5">
      <c r="A1132" s="30" t="s">
        <v>2091</v>
      </c>
      <c r="B1132" s="7" t="s">
        <v>2137</v>
      </c>
      <c r="C1132" s="26">
        <v>100</v>
      </c>
      <c r="D1132" s="26" t="s">
        <v>43</v>
      </c>
      <c r="E1132" s="227" t="s">
        <v>602</v>
      </c>
      <c r="F1132" s="225"/>
      <c r="G1132" s="225"/>
      <c r="H1132" s="151"/>
      <c r="I1132" s="151"/>
      <c r="J1132" s="151"/>
      <c r="K1132" s="151"/>
      <c r="L1132" s="151"/>
    </row>
    <row r="1133" spans="1:12" s="226" customFormat="1" ht="25.5">
      <c r="A1133" s="30" t="s">
        <v>2092</v>
      </c>
      <c r="B1133" s="2" t="s">
        <v>623</v>
      </c>
      <c r="C1133" s="26">
        <v>100</v>
      </c>
      <c r="D1133" s="26" t="s">
        <v>43</v>
      </c>
      <c r="E1133" s="227" t="s">
        <v>602</v>
      </c>
      <c r="F1133" s="225"/>
      <c r="G1133" s="225"/>
      <c r="H1133" s="151"/>
      <c r="I1133" s="151"/>
      <c r="J1133" s="151"/>
      <c r="K1133" s="151"/>
      <c r="L1133" s="151"/>
    </row>
    <row r="1134" spans="1:12" s="226" customFormat="1" ht="25.5">
      <c r="A1134" s="30" t="s">
        <v>2093</v>
      </c>
      <c r="B1134" s="2" t="s">
        <v>618</v>
      </c>
      <c r="C1134" s="26">
        <v>100</v>
      </c>
      <c r="D1134" s="26" t="s">
        <v>43</v>
      </c>
      <c r="E1134" s="227" t="s">
        <v>602</v>
      </c>
      <c r="F1134" s="225"/>
      <c r="G1134" s="225"/>
      <c r="H1134" s="151"/>
      <c r="I1134" s="151"/>
      <c r="J1134" s="151"/>
      <c r="K1134" s="151"/>
      <c r="L1134" s="151"/>
    </row>
    <row r="1135" spans="1:12" s="223" customFormat="1" ht="13.5">
      <c r="A1135" s="30" t="s">
        <v>2094</v>
      </c>
      <c r="B1135" s="2" t="s">
        <v>2175</v>
      </c>
      <c r="C1135" s="26">
        <v>100</v>
      </c>
      <c r="D1135" s="26" t="s">
        <v>43</v>
      </c>
      <c r="E1135" s="227" t="s">
        <v>602</v>
      </c>
      <c r="F1135" s="222"/>
      <c r="G1135" s="222"/>
      <c r="H1135" s="158"/>
      <c r="I1135" s="158"/>
      <c r="J1135" s="158"/>
      <c r="K1135" s="158"/>
      <c r="L1135" s="158"/>
    </row>
    <row r="1136" spans="1:12" s="226" customFormat="1" ht="25.5">
      <c r="A1136" s="30" t="s">
        <v>2095</v>
      </c>
      <c r="B1136" s="2" t="s">
        <v>624</v>
      </c>
      <c r="C1136" s="26">
        <v>100</v>
      </c>
      <c r="D1136" s="26" t="s">
        <v>43</v>
      </c>
      <c r="E1136" s="227" t="s">
        <v>602</v>
      </c>
      <c r="F1136" s="225"/>
      <c r="G1136" s="225"/>
      <c r="H1136" s="151"/>
      <c r="I1136" s="151"/>
      <c r="J1136" s="151"/>
      <c r="K1136" s="151"/>
      <c r="L1136" s="151"/>
    </row>
    <row r="1137" spans="1:12" s="226" customFormat="1" ht="25.5">
      <c r="A1137" s="30" t="s">
        <v>2096</v>
      </c>
      <c r="B1137" s="2" t="s">
        <v>607</v>
      </c>
      <c r="C1137" s="26">
        <v>100</v>
      </c>
      <c r="D1137" s="26" t="s">
        <v>43</v>
      </c>
      <c r="E1137" s="227" t="s">
        <v>602</v>
      </c>
      <c r="F1137" s="225"/>
      <c r="G1137" s="225"/>
      <c r="H1137" s="151"/>
      <c r="I1137" s="151"/>
      <c r="J1137" s="151"/>
      <c r="K1137" s="151"/>
      <c r="L1137" s="151"/>
    </row>
    <row r="1138" spans="1:12" s="226" customFormat="1" ht="25.5">
      <c r="A1138" s="30" t="s">
        <v>2176</v>
      </c>
      <c r="B1138" s="2" t="s">
        <v>2097</v>
      </c>
      <c r="C1138" s="26">
        <v>100</v>
      </c>
      <c r="D1138" s="26" t="s">
        <v>53</v>
      </c>
      <c r="E1138" s="227" t="s">
        <v>602</v>
      </c>
      <c r="F1138" s="225"/>
      <c r="G1138" s="225"/>
      <c r="H1138" s="151"/>
      <c r="I1138" s="151"/>
      <c r="J1138" s="151"/>
      <c r="K1138" s="151"/>
      <c r="L1138" s="151"/>
    </row>
    <row r="1139" spans="1:12" s="226" customFormat="1" ht="13.5">
      <c r="A1139" s="30" t="s">
        <v>2177</v>
      </c>
      <c r="B1139" s="2" t="s">
        <v>2178</v>
      </c>
      <c r="C1139" s="26">
        <v>100</v>
      </c>
      <c r="D1139" s="26" t="s">
        <v>53</v>
      </c>
      <c r="E1139" s="227" t="s">
        <v>602</v>
      </c>
      <c r="F1139" s="225"/>
      <c r="G1139" s="225"/>
      <c r="H1139" s="151"/>
      <c r="I1139" s="151"/>
      <c r="J1139" s="151"/>
      <c r="K1139" s="151"/>
      <c r="L1139" s="151"/>
    </row>
    <row r="1140" spans="1:12" s="226" customFormat="1" ht="25.5">
      <c r="A1140" s="30" t="s">
        <v>2179</v>
      </c>
      <c r="B1140" s="2" t="s">
        <v>2180</v>
      </c>
      <c r="C1140" s="26">
        <v>100</v>
      </c>
      <c r="D1140" s="26" t="s">
        <v>53</v>
      </c>
      <c r="E1140" s="227" t="s">
        <v>602</v>
      </c>
      <c r="F1140" s="225"/>
      <c r="G1140" s="225"/>
      <c r="H1140" s="151"/>
      <c r="I1140" s="151"/>
      <c r="J1140" s="151"/>
      <c r="K1140" s="151"/>
      <c r="L1140" s="151"/>
    </row>
    <row r="1141" spans="1:12" s="226" customFormat="1" ht="38.25">
      <c r="A1141" s="30" t="s">
        <v>2181</v>
      </c>
      <c r="B1141" s="2" t="s">
        <v>2138</v>
      </c>
      <c r="C1141" s="26">
        <v>100</v>
      </c>
      <c r="D1141" s="26" t="s">
        <v>53</v>
      </c>
      <c r="E1141" s="227" t="s">
        <v>602</v>
      </c>
      <c r="F1141" s="225"/>
      <c r="G1141" s="225"/>
      <c r="H1141" s="151"/>
      <c r="I1141" s="151"/>
      <c r="J1141" s="151"/>
      <c r="K1141" s="151"/>
      <c r="L1141" s="151"/>
    </row>
    <row r="1142" spans="1:12" s="38" customFormat="1" ht="15">
      <c r="A1142" s="21">
        <v>16</v>
      </c>
      <c r="B1142" s="40" t="s">
        <v>588</v>
      </c>
      <c r="C1142" s="255"/>
      <c r="D1142" s="256"/>
      <c r="E1142" s="256"/>
      <c r="F1142" s="256"/>
      <c r="G1142" s="256"/>
      <c r="H1142" s="256"/>
      <c r="I1142" s="256"/>
      <c r="J1142" s="256"/>
      <c r="K1142" s="256"/>
      <c r="L1142" s="257"/>
    </row>
    <row r="1143" spans="1:12" ht="114.75">
      <c r="A1143" s="29" t="s">
        <v>1989</v>
      </c>
      <c r="B1143" s="45" t="s">
        <v>589</v>
      </c>
      <c r="C1143" s="26">
        <v>100</v>
      </c>
      <c r="D1143" s="26" t="s">
        <v>43</v>
      </c>
      <c r="E1143" s="61" t="s">
        <v>595</v>
      </c>
      <c r="F1143" s="59"/>
      <c r="G1143" s="59"/>
      <c r="H1143" s="59"/>
      <c r="I1143" s="59"/>
      <c r="J1143" s="59"/>
      <c r="K1143" s="59"/>
      <c r="L1143" s="59"/>
    </row>
    <row r="1144" spans="1:12" ht="25.5">
      <c r="A1144" s="29" t="s">
        <v>1990</v>
      </c>
      <c r="B1144" s="45" t="s">
        <v>590</v>
      </c>
      <c r="C1144" s="26">
        <v>100</v>
      </c>
      <c r="D1144" s="26" t="s">
        <v>43</v>
      </c>
      <c r="E1144" s="61" t="s">
        <v>595</v>
      </c>
      <c r="F1144" s="59"/>
      <c r="G1144" s="59"/>
      <c r="H1144" s="59"/>
      <c r="I1144" s="59"/>
      <c r="J1144" s="59"/>
      <c r="K1144" s="59"/>
      <c r="L1144" s="59"/>
    </row>
    <row r="1145" spans="1:12" ht="63.75">
      <c r="A1145" s="29" t="s">
        <v>1991</v>
      </c>
      <c r="B1145" s="45" t="s">
        <v>591</v>
      </c>
      <c r="C1145" s="26">
        <v>100</v>
      </c>
      <c r="D1145" s="26" t="s">
        <v>53</v>
      </c>
      <c r="E1145" s="61" t="s">
        <v>595</v>
      </c>
      <c r="F1145" s="59"/>
      <c r="G1145" s="59"/>
      <c r="H1145" s="59"/>
      <c r="I1145" s="59"/>
      <c r="J1145" s="59"/>
      <c r="K1145" s="59"/>
      <c r="L1145" s="59"/>
    </row>
    <row r="1146" spans="1:12" ht="63.75">
      <c r="A1146" s="29" t="s">
        <v>1992</v>
      </c>
      <c r="B1146" s="45" t="s">
        <v>592</v>
      </c>
      <c r="C1146" s="26">
        <v>100</v>
      </c>
      <c r="D1146" s="26" t="s">
        <v>53</v>
      </c>
      <c r="E1146" s="61" t="s">
        <v>595</v>
      </c>
      <c r="F1146" s="59"/>
      <c r="G1146" s="59"/>
      <c r="H1146" s="59"/>
      <c r="I1146" s="59"/>
      <c r="J1146" s="59"/>
      <c r="K1146" s="59"/>
      <c r="L1146" s="59"/>
    </row>
    <row r="1147" spans="1:12" ht="38.25">
      <c r="A1147" s="29" t="s">
        <v>1993</v>
      </c>
      <c r="B1147" s="45" t="s">
        <v>593</v>
      </c>
      <c r="C1147" s="26">
        <v>100</v>
      </c>
      <c r="D1147" s="26" t="s">
        <v>43</v>
      </c>
      <c r="E1147" s="61" t="s">
        <v>595</v>
      </c>
      <c r="F1147" s="59"/>
      <c r="G1147" s="59"/>
      <c r="H1147" s="59"/>
      <c r="I1147" s="59"/>
      <c r="J1147" s="59"/>
      <c r="K1147" s="59"/>
      <c r="L1147" s="59"/>
    </row>
    <row r="1148" spans="1:12">
      <c r="A1148" s="29" t="s">
        <v>1994</v>
      </c>
      <c r="B1148" s="45" t="s">
        <v>594</v>
      </c>
      <c r="C1148" s="26">
        <v>100</v>
      </c>
      <c r="D1148" s="26" t="s">
        <v>53</v>
      </c>
      <c r="E1148" s="61" t="s">
        <v>595</v>
      </c>
      <c r="F1148" s="59"/>
      <c r="G1148" s="59"/>
      <c r="H1148" s="59"/>
      <c r="I1148" s="59"/>
      <c r="J1148" s="59"/>
      <c r="K1148" s="59"/>
      <c r="L1148" s="59"/>
    </row>
    <row r="1149" spans="1:12" ht="25.5">
      <c r="A1149" s="29" t="s">
        <v>1995</v>
      </c>
      <c r="B1149" s="45" t="s">
        <v>625</v>
      </c>
      <c r="C1149" s="26">
        <v>100</v>
      </c>
      <c r="D1149" s="26" t="s">
        <v>43</v>
      </c>
      <c r="E1149" s="61" t="s">
        <v>595</v>
      </c>
      <c r="F1149" s="59"/>
      <c r="G1149" s="59"/>
      <c r="H1149" s="59"/>
      <c r="I1149" s="59"/>
      <c r="J1149" s="59"/>
      <c r="K1149" s="59"/>
      <c r="L1149" s="59"/>
    </row>
    <row r="1150" spans="1:12" ht="25.5">
      <c r="A1150" s="29" t="s">
        <v>1996</v>
      </c>
      <c r="B1150" s="45" t="s">
        <v>596</v>
      </c>
      <c r="C1150" s="26">
        <v>100</v>
      </c>
      <c r="D1150" s="26" t="s">
        <v>43</v>
      </c>
      <c r="E1150" s="61" t="s">
        <v>595</v>
      </c>
      <c r="F1150" s="59"/>
      <c r="G1150" s="59"/>
      <c r="H1150" s="59"/>
      <c r="I1150" s="59"/>
      <c r="J1150" s="59"/>
      <c r="K1150" s="59"/>
      <c r="L1150" s="59"/>
    </row>
    <row r="1152" spans="1:12" ht="13.5" thickBot="1"/>
    <row r="1153" spans="2:12" ht="16.5" thickBot="1">
      <c r="B1153" s="246" t="s">
        <v>586</v>
      </c>
      <c r="C1153" s="247"/>
      <c r="D1153" s="247"/>
      <c r="E1153" s="247"/>
      <c r="F1153" s="247"/>
      <c r="G1153" s="247"/>
      <c r="H1153" s="247"/>
      <c r="I1153" s="247"/>
      <c r="J1153" s="247"/>
      <c r="K1153" s="247"/>
      <c r="L1153" s="248"/>
    </row>
    <row r="1154" spans="2:12" ht="13.5" thickBot="1">
      <c r="B1154" s="76"/>
    </row>
    <row r="1155" spans="2:12" ht="13.5" thickBot="1">
      <c r="B1155" s="249" t="str">
        <f>B9</f>
        <v>General Requirements</v>
      </c>
      <c r="C1155" s="250"/>
      <c r="D1155" s="250"/>
      <c r="E1155" s="250"/>
      <c r="F1155" s="250"/>
      <c r="G1155" s="250"/>
      <c r="H1155" s="250"/>
      <c r="I1155" s="250"/>
      <c r="J1155" s="250"/>
      <c r="K1155" s="250"/>
      <c r="L1155" s="251"/>
    </row>
    <row r="1156" spans="2:12">
      <c r="B1156" s="116" t="str">
        <f>B10</f>
        <v>Common Requirements</v>
      </c>
      <c r="C1156" s="23">
        <v>10</v>
      </c>
      <c r="D1156" s="39"/>
      <c r="E1156" s="39"/>
      <c r="F1156" s="80" cm="1">
        <f t="array" ref="F1156">SUMPRODUCT(F11:F22,C11:C22)/SUMPRODUCT((C11:C22)*2)*100</f>
        <v>0</v>
      </c>
      <c r="G1156" s="80" cm="1">
        <f t="array" ref="G1156">SUMPRODUCT(G11:G22,C11:C22)/SUMPRODUCT((C11:C22)*10)*100</f>
        <v>0</v>
      </c>
      <c r="H1156" s="80" cm="1">
        <f t="array" ref="H1156">SUMPRODUCT(H11:H22,C11:C22)/SUMPRODUCT((C11:C22)*2)*100</f>
        <v>0</v>
      </c>
      <c r="I1156" s="80" cm="1">
        <f t="array" ref="I1156">SUMPRODUCT(I11:I22,C11:C22)/SUMPRODUCT((C11:C22)*2)*100</f>
        <v>0</v>
      </c>
      <c r="J1156" s="80" cm="1">
        <f t="array" ref="J1156">SUMPRODUCT(J11:J22,C11:C22)/SUMPRODUCT((C11:C22)*2)*100</f>
        <v>0</v>
      </c>
      <c r="K1156" s="80" cm="1">
        <f t="array" ref="K1156">SUMPRODUCT(K11:K22,C11:C22)/SUMPRODUCT((C11:C22)*2)*100</f>
        <v>0</v>
      </c>
      <c r="L1156" s="80" cm="1">
        <f t="array" ref="L1156">SUMPRODUCT(L11:L22,C11:C22)/SUMPRODUCT((C11:C22)*2)*100</f>
        <v>0</v>
      </c>
    </row>
    <row r="1157" spans="2:12">
      <c r="B1157" s="79" t="str">
        <f>B23</f>
        <v>Solution description and information</v>
      </c>
      <c r="C1157" s="23">
        <v>10</v>
      </c>
      <c r="D1157" s="39"/>
      <c r="E1157" s="39"/>
      <c r="F1157" s="81" cm="1">
        <f t="array" ref="F1157">SUMPRODUCT(F24:F28,C24:C28)/SUMPRODUCT((C24:C28)*2)*100</f>
        <v>0</v>
      </c>
      <c r="G1157" s="81" cm="1">
        <f t="array" ref="G1157">SUMPRODUCT(G24:G28,C24:C28)/SUMPRODUCT((C24:C28)*2)*100</f>
        <v>0</v>
      </c>
      <c r="H1157" s="81" cm="1">
        <f t="array" ref="H1157">SUMPRODUCT(H24:H28,C24:C28)/SUMPRODUCT((C24:C28)*2)*100</f>
        <v>0</v>
      </c>
      <c r="I1157" s="81" cm="1">
        <f t="array" ref="I1157">SUMPRODUCT(I24:I28,C24:C28)/SUMPRODUCT((C24:C28)*2)*100</f>
        <v>0</v>
      </c>
      <c r="J1157" s="81" cm="1">
        <f t="array" ref="J1157">SUMPRODUCT(J24:J28,C24:C28)/SUMPRODUCT((C24:C28)*2)*100</f>
        <v>0</v>
      </c>
      <c r="K1157" s="81" cm="1">
        <f t="array" ref="K1157">SUMPRODUCT(K24:K28,C24:C28)/SUMPRODUCT((C24:C28)*2)*100</f>
        <v>0</v>
      </c>
      <c r="L1157" s="81" cm="1">
        <f t="array" ref="L1157">SUMPRODUCT(L24:L28,C24:C28)/SUMPRODUCT((C24:C28)*2)*100</f>
        <v>0</v>
      </c>
    </row>
    <row r="1158" spans="2:12">
      <c r="B1158" s="79" t="str">
        <f>B29</f>
        <v>References</v>
      </c>
      <c r="C1158" s="23">
        <v>15</v>
      </c>
      <c r="D1158" s="39"/>
      <c r="E1158" s="39"/>
      <c r="F1158" s="81" cm="1">
        <f t="array" ref="F1158">SUMPRODUCT(F30:F34,C30:C34)/SUMPRODUCT((C30:C34)*2)*100</f>
        <v>0</v>
      </c>
      <c r="G1158" s="81" cm="1">
        <f t="array" ref="G1158">SUMPRODUCT(G30:G34,C30:C34)/SUMPRODUCT((C30:C34)*2)*100</f>
        <v>0</v>
      </c>
      <c r="H1158" s="81" cm="1">
        <f t="array" ref="H1158">SUMPRODUCT(H30:H34,C30:C34)/SUMPRODUCT((C30:C34)*2)*100</f>
        <v>0</v>
      </c>
      <c r="I1158" s="81" cm="1">
        <f t="array" ref="I1158">SUMPRODUCT(I30:I34,C30:C34)/SUMPRODUCT((C30:C34)*2)*100</f>
        <v>0</v>
      </c>
      <c r="J1158" s="81" cm="1">
        <f t="array" ref="J1158">SUMPRODUCT(J30:J34,C30:C34)/SUMPRODUCT((C30:C34)*2)*100</f>
        <v>0</v>
      </c>
      <c r="K1158" s="81" cm="1">
        <f t="array" ref="K1158">SUMPRODUCT(K30:K34,C30:C34)/SUMPRODUCT((C30:C34)*2)*100</f>
        <v>0</v>
      </c>
      <c r="L1158" s="81" cm="1">
        <f t="array" ref="L1158">SUMPRODUCT(L30:L34,C30:C34)/SUMPRODUCT((C30:C34)*2)*100</f>
        <v>0</v>
      </c>
    </row>
    <row r="1159" spans="2:12">
      <c r="B1159" s="79" t="str">
        <f>B35</f>
        <v>Training</v>
      </c>
      <c r="C1159" s="23">
        <v>5</v>
      </c>
      <c r="D1159" s="39"/>
      <c r="E1159" s="39"/>
      <c r="F1159" s="81" cm="1">
        <f t="array" ref="F1159">SUMPRODUCT(F36:F42,C36:C42)/SUMPRODUCT((C36:C42)*2)*100</f>
        <v>0</v>
      </c>
      <c r="G1159" s="81" cm="1">
        <f t="array" ref="G1159">SUMPRODUCT(G36:G42,C36:C42)/SUMPRODUCT((C36:C42)*2)*100</f>
        <v>0</v>
      </c>
      <c r="H1159" s="81" cm="1">
        <f t="array" ref="H1159">SUMPRODUCT(H36:H42,C36:C42)/SUMPRODUCT((C36:C42)*2)*100</f>
        <v>0</v>
      </c>
      <c r="I1159" s="81" cm="1">
        <f t="array" ref="I1159">SUMPRODUCT(I36:I42,C36:C42)/SUMPRODUCT((C36:C42)*2)*100</f>
        <v>0</v>
      </c>
      <c r="J1159" s="81" cm="1">
        <f t="array" ref="J1159">SUMPRODUCT(J36:J42,C36:C42)/SUMPRODUCT((C36:C42)*2)*100</f>
        <v>0</v>
      </c>
      <c r="K1159" s="81" cm="1">
        <f t="array" ref="K1159">SUMPRODUCT(K36:K42,C36:C42)/SUMPRODUCT((C36:C42)*2)*100</f>
        <v>0</v>
      </c>
      <c r="L1159" s="81" cm="1">
        <f t="array" ref="L1159">SUMPRODUCT(L36:L42,C36:C42)/SUMPRODUCT((C36:C42)*2)*100</f>
        <v>0</v>
      </c>
    </row>
    <row r="1160" spans="2:12">
      <c r="B1160" s="79" t="str">
        <f>B43</f>
        <v>Test Bed Requirements</v>
      </c>
      <c r="C1160" s="23">
        <v>5</v>
      </c>
      <c r="D1160" s="39"/>
      <c r="E1160" s="39"/>
      <c r="F1160" s="81" cm="1">
        <f t="array" ref="F1160">SUMPRODUCT(F44:F49,C44:C49)/SUMPRODUCT((C44:C49)*2)*100</f>
        <v>0</v>
      </c>
      <c r="G1160" s="81" cm="1">
        <f t="array" ref="G1160">SUMPRODUCT(G44:G49,C44:C49)/SUMPRODUCT((C44:C49)*2)*100</f>
        <v>0</v>
      </c>
      <c r="H1160" s="81" cm="1">
        <f t="array" ref="H1160">SUMPRODUCT(H44:H49,C44:C49)/SUMPRODUCT((C44:C49)*2)*100</f>
        <v>0</v>
      </c>
      <c r="I1160" s="81" cm="1">
        <f t="array" ref="I1160">SUMPRODUCT(I44:I49,C44:C49)/SUMPRODUCT((C44:C49)*2)*100</f>
        <v>0</v>
      </c>
      <c r="J1160" s="81" cm="1">
        <f t="array" ref="J1160">SUMPRODUCT(J44:J49,C44:C49)/SUMPRODUCT((C44:C49)*2)*100</f>
        <v>0</v>
      </c>
      <c r="K1160" s="81" cm="1">
        <f t="array" ref="K1160">SUMPRODUCT(K44:K49,C44:C49)/SUMPRODUCT((C44:C49)*2)*100</f>
        <v>0</v>
      </c>
      <c r="L1160" s="81" cm="1">
        <f t="array" ref="L1160">SUMPRODUCT(L44:L49,C44:C49)/SUMPRODUCT((C44:C49)*2)*100</f>
        <v>0</v>
      </c>
    </row>
    <row r="1161" spans="2:12">
      <c r="B1161" s="79" t="str">
        <f>B50</f>
        <v>Dimensioning requirements</v>
      </c>
      <c r="C1161" s="23">
        <v>10</v>
      </c>
      <c r="D1161" s="39"/>
      <c r="E1161" s="39"/>
      <c r="F1161" s="81" cm="1">
        <f t="array" ref="F1161">SUMPRODUCT(F51:F55,C51:C55)/SUMPRODUCT((C51:C55)*2)*100</f>
        <v>0</v>
      </c>
      <c r="G1161" s="81" cm="1">
        <f t="array" ref="G1161">SUMPRODUCT(G51:G55,C51:C55)/SUMPRODUCT((C51:C55)*2)*100</f>
        <v>0</v>
      </c>
      <c r="H1161" s="81" cm="1">
        <f t="array" ref="H1161">SUMPRODUCT(H51:H55,C51:C55)/SUMPRODUCT((C51:C55)*2)*100</f>
        <v>0</v>
      </c>
      <c r="I1161" s="81" cm="1">
        <f t="array" ref="I1161">SUMPRODUCT(I51:I55,C51:C55)/SUMPRODUCT((C51:C55)*2)*100</f>
        <v>0</v>
      </c>
      <c r="J1161" s="81" cm="1">
        <f t="array" ref="J1161">SUMPRODUCT(J51:J55,C51:C55)/SUMPRODUCT((C51:C55)*2)*100</f>
        <v>0</v>
      </c>
      <c r="K1161" s="81" cm="1">
        <f t="array" ref="K1161">SUMPRODUCT(K51:K55,C51:C55)/SUMPRODUCT((C51:C55)*2)*100</f>
        <v>0</v>
      </c>
      <c r="L1161" s="81" cm="1">
        <f t="array" ref="L1161">SUMPRODUCT(L51:L55,C51:C55)/SUMPRODUCT((C51:C55)*2)*100</f>
        <v>0</v>
      </c>
    </row>
    <row r="1162" spans="2:12">
      <c r="B1162" s="79" t="str">
        <f>B56</f>
        <v>Roadmap</v>
      </c>
      <c r="C1162" s="23">
        <v>10</v>
      </c>
      <c r="D1162" s="39"/>
      <c r="E1162" s="39"/>
      <c r="F1162" s="81" cm="1">
        <f t="array" ref="F1162">SUMPRODUCT(F57:F62,C57:C62)/SUMPRODUCT((C57:C62)*2)*100</f>
        <v>0</v>
      </c>
      <c r="G1162" s="81" cm="1">
        <f t="array" ref="G1162">SUMPRODUCT(G57:G62,C57:C62)/SUMPRODUCT((C57:C62)*2)*100</f>
        <v>0</v>
      </c>
      <c r="H1162" s="81" cm="1">
        <f t="array" ref="H1162">SUMPRODUCT(H57:H62,C57:C62)/SUMPRODUCT((C57:C62)*2)*100</f>
        <v>0</v>
      </c>
      <c r="I1162" s="81" cm="1">
        <f t="array" ref="I1162">SUMPRODUCT(I57:I62,C57:C62)/SUMPRODUCT((C57:C62)*2)*100</f>
        <v>0</v>
      </c>
      <c r="J1162" s="81" cm="1">
        <f t="array" ref="J1162">SUMPRODUCT(J57:J62,C57:C62)/SUMPRODUCT((C57:C62)*2)*100</f>
        <v>0</v>
      </c>
      <c r="K1162" s="81" cm="1">
        <f t="array" ref="K1162">SUMPRODUCT(K57:K62,C57:C62)/SUMPRODUCT((C57:C62)*2)*100</f>
        <v>0</v>
      </c>
      <c r="L1162" s="81" cm="1">
        <f t="array" ref="L1162">SUMPRODUCT(L57:L62,C57:C62)/SUMPRODUCT((C57:C62)*2)*100</f>
        <v>0</v>
      </c>
    </row>
    <row r="1163" spans="2:12">
      <c r="B1163" s="79" t="str">
        <f>B63</f>
        <v>Features provided</v>
      </c>
      <c r="C1163" s="23">
        <v>10</v>
      </c>
      <c r="D1163" s="39"/>
      <c r="E1163" s="39"/>
      <c r="F1163" s="81" cm="1">
        <f t="array" ref="F1163">SUMPRODUCT(F64:F68,C64:C68)/SUMPRODUCT((C64:C68)*2)*100</f>
        <v>0</v>
      </c>
      <c r="G1163" s="81" cm="1">
        <f t="array" ref="G1163">SUMPRODUCT(G64:G68,C64:C68)/SUMPRODUCT((C64:C68)*2)*100</f>
        <v>0</v>
      </c>
      <c r="H1163" s="81" cm="1">
        <f t="array" ref="H1163">SUMPRODUCT(H64:H68,C64:C68)/SUMPRODUCT((C64:C68)*2)*100</f>
        <v>0</v>
      </c>
      <c r="I1163" s="81" cm="1">
        <f t="array" ref="I1163">SUMPRODUCT(I64:I68,C64:C68)/SUMPRODUCT((C64:C68)*2)*100</f>
        <v>0</v>
      </c>
      <c r="J1163" s="81" cm="1">
        <f t="array" ref="J1163">SUMPRODUCT(J64:J68,C64:C68)/SUMPRODUCT((C64:C68)*2)*100</f>
        <v>0</v>
      </c>
      <c r="K1163" s="81" cm="1">
        <f t="array" ref="K1163">SUMPRODUCT(H64:H68,C64:C68)/SUMPRODUCT((C64:C68)*2)*100</f>
        <v>0</v>
      </c>
      <c r="L1163" s="81" cm="1">
        <f t="array" ref="L1163">SUMPRODUCT(L64:L68,C64:C68)/SUMPRODUCT((C64:C68)*2)*100</f>
        <v>0</v>
      </c>
    </row>
    <row r="1164" spans="2:12">
      <c r="B1164" s="79" t="str">
        <f>B69</f>
        <v>Service delivery</v>
      </c>
      <c r="C1164" s="23">
        <v>10</v>
      </c>
      <c r="D1164" s="39"/>
      <c r="E1164" s="39"/>
      <c r="F1164" s="81" cm="1">
        <f t="array" ref="F1164">SUMPRODUCT(F70:F73,C70:C73)/SUMPRODUCT((C70:C73)*2)*100</f>
        <v>0</v>
      </c>
      <c r="G1164" s="81" cm="1">
        <f t="array" ref="G1164">SUMPRODUCT(G70:G73,C70:C73)/SUMPRODUCT((C70:C73)*2)*100</f>
        <v>0</v>
      </c>
      <c r="H1164" s="81" cm="1">
        <f t="array" ref="H1164">SUMPRODUCT(H70:H73,C70:C73)/SUMPRODUCT((C70:C73)*2)*100</f>
        <v>0</v>
      </c>
      <c r="I1164" s="81" cm="1">
        <f t="array" ref="I1164">SUMPRODUCT(I70:I73,C70:C73)/SUMPRODUCT((C70:C73)*2)*100</f>
        <v>0</v>
      </c>
      <c r="J1164" s="81" cm="1">
        <f t="array" ref="J1164">SUMPRODUCT(J70:J73,C70:C73)/SUMPRODUCT((C70:C73)*2)*100</f>
        <v>0</v>
      </c>
      <c r="K1164" s="81" cm="1">
        <f t="array" ref="K1164">SUMPRODUCT(K70:K73,C70:C73)/SUMPRODUCT((C70:C73)*2)*100</f>
        <v>0</v>
      </c>
      <c r="L1164" s="81" cm="1">
        <f t="array" ref="L1164">SUMPRODUCT(L70:L73,C70:C73)/SUMPRODUCT((C70:C73)*2)*100</f>
        <v>0</v>
      </c>
    </row>
    <row r="1165" spans="2:12">
      <c r="B1165" s="79" t="str">
        <f>B74</f>
        <v>Geo-Redundancy</v>
      </c>
      <c r="C1165" s="23">
        <v>15</v>
      </c>
      <c r="D1165" s="39"/>
      <c r="E1165" s="39"/>
      <c r="F1165" s="81" cm="1">
        <f t="array" ref="F1165">SUMPRODUCT(F75:F79,C75:C79)/SUMPRODUCT((C75:C79)*2)*100</f>
        <v>0</v>
      </c>
      <c r="G1165" s="81" cm="1">
        <f t="array" ref="G1165">SUMPRODUCT(G75:G79,C75:C79)/SUMPRODUCT((C75:C79)*2)*100</f>
        <v>0</v>
      </c>
      <c r="H1165" s="81" cm="1">
        <f t="array" ref="H1165">SUMPRODUCT(H75:H79,C75:C79)/SUMPRODUCT((C75:C79)*2)*100</f>
        <v>0</v>
      </c>
      <c r="I1165" s="81" cm="1">
        <f t="array" ref="I1165">SUMPRODUCT(I75:I79,C75:C79)/SUMPRODUCT((C75:C79)*2)*100</f>
        <v>0</v>
      </c>
      <c r="J1165" s="81" cm="1">
        <f t="array" ref="J1165">SUMPRODUCT(J75:J79,C75:C79)/SUMPRODUCT((C75:C79)*2)*100</f>
        <v>0</v>
      </c>
      <c r="K1165" s="81" cm="1">
        <f t="array" ref="K1165">SUMPRODUCT(K75:K79,C75:C79)/SUMPRODUCT((C75:C79)*2)*100</f>
        <v>0</v>
      </c>
      <c r="L1165" s="81" cm="1">
        <f t="array" ref="L1165">SUMPRODUCT(L75:L79,C75:C79)/SUMPRODUCT((C75:C79)*2)*100</f>
        <v>0</v>
      </c>
    </row>
    <row r="1166" spans="2:12" ht="13.5" thickBot="1">
      <c r="B1166" s="79" t="s">
        <v>587</v>
      </c>
      <c r="C1166" s="82">
        <f>SUM(C1156:C1165)</f>
        <v>100</v>
      </c>
      <c r="D1166" s="75"/>
      <c r="E1166" s="75"/>
      <c r="F1166" s="83">
        <f>SUMPRODUCT(C1156:C1165,F1156:F1165)/100</f>
        <v>0</v>
      </c>
      <c r="G1166" s="83">
        <f>SUMPRODUCT(C1156:C1165,G1156:G1165)/100</f>
        <v>0</v>
      </c>
      <c r="H1166" s="83">
        <f>SUMPRODUCT(C1156:C1165,H1156:H1165)/100</f>
        <v>0</v>
      </c>
      <c r="I1166" s="83">
        <f>SUMPRODUCT(C1156:C1165,I1156:I1165)/100</f>
        <v>0</v>
      </c>
      <c r="J1166" s="83">
        <f>SUMPRODUCT(C1156:C1165,J1156:J1165)/100</f>
        <v>0</v>
      </c>
      <c r="K1166" s="83">
        <f>SUMPRODUCT(C1156:C1165,K1156:K1165)/100</f>
        <v>0</v>
      </c>
      <c r="L1166" s="83">
        <f>SUMPRODUCT(C1156:C1165,L1156:L1165)/100</f>
        <v>0</v>
      </c>
    </row>
    <row r="1167" spans="2:12" ht="13.5" thickBot="1">
      <c r="B1167" s="76"/>
    </row>
    <row r="1168" spans="2:12">
      <c r="B1168" s="252" t="str">
        <f>B80</f>
        <v>Network Services Requirements</v>
      </c>
      <c r="C1168" s="253"/>
      <c r="D1168" s="253"/>
      <c r="E1168" s="253"/>
      <c r="F1168" s="253"/>
      <c r="G1168" s="253"/>
      <c r="H1168" s="253"/>
      <c r="I1168" s="253"/>
      <c r="J1168" s="253"/>
      <c r="K1168" s="253"/>
      <c r="L1168" s="254"/>
    </row>
    <row r="1169" spans="2:12">
      <c r="B1169" s="78" t="str">
        <f>B82</f>
        <v>Detection &amp; Intelligence Capabilities</v>
      </c>
      <c r="C1169" s="23">
        <v>25</v>
      </c>
      <c r="D1169" s="39"/>
      <c r="E1169" s="39"/>
      <c r="F1169" s="80" cm="1">
        <f t="array" ref="F1169">SUMPRODUCT(F84:F111,C84:C111)/SUMPRODUCT((C84:C111)*2)*100</f>
        <v>0</v>
      </c>
      <c r="G1169" s="80" cm="1">
        <f t="array" ref="G1169">SUMPRODUCT(G84:G111,C84:C111)/SUMPRODUCT((C84:C111)*2)*100</f>
        <v>0</v>
      </c>
      <c r="H1169" s="80" cm="1">
        <f t="array" ref="H1169">SUMPRODUCT(H84:H111,C84:C111)/SUMPRODUCT((C84:C111)*2)*100</f>
        <v>0</v>
      </c>
      <c r="I1169" s="80" cm="1">
        <f t="array" ref="I1169">SUMPRODUCT(I84:I111,C84:C111)/SUMPRODUCT((C84:C111)*2)*100</f>
        <v>0</v>
      </c>
      <c r="J1169" s="80" cm="1">
        <f t="array" ref="J1169">SUMPRODUCT(J84:J111,C84:C111)/SUMPRODUCT((C84:C111)*2)*100</f>
        <v>0</v>
      </c>
      <c r="K1169" s="80" cm="1">
        <f t="array" ref="K1169">SUMPRODUCT(K84:K111,C84:C111)/SUMPRODUCT((C84:C111)*2)*100</f>
        <v>0</v>
      </c>
      <c r="L1169" s="80" cm="1">
        <f t="array" ref="L1169">SUMPRODUCT(L84:L111,C84:C111)/SUMPRODUCT((C84:C111)*2)*100</f>
        <v>0</v>
      </c>
    </row>
    <row r="1170" spans="2:12">
      <c r="B1170" s="79" t="str">
        <f>B112</f>
        <v>Security &amp; Reliability</v>
      </c>
      <c r="C1170" s="23">
        <v>10</v>
      </c>
      <c r="D1170" s="39"/>
      <c r="E1170" s="39"/>
      <c r="F1170" s="81" cm="1">
        <f t="array" ref="F1170">SUMPRODUCT(F113:F116,C113:C116)/SUMPRODUCT((C113:C116)*2)*100</f>
        <v>0</v>
      </c>
      <c r="G1170" s="81" cm="1">
        <f t="array" ref="G1170">SUMPRODUCT(G113:G116,C113:C116)/SUMPRODUCT((C113:C116)*2)*100</f>
        <v>0</v>
      </c>
      <c r="H1170" s="81" cm="1">
        <f t="array" ref="H1170">SUMPRODUCT(H113:H116,C113:C116)/SUMPRODUCT((C113:C116)*2)*100</f>
        <v>0</v>
      </c>
      <c r="I1170" s="81" cm="1">
        <f t="array" ref="I1170">SUMPRODUCT(I113:I116,C113:C116)/SUMPRODUCT((C113:C116)*2)*100</f>
        <v>0</v>
      </c>
      <c r="J1170" s="81" cm="1">
        <f t="array" ref="J1170">SUMPRODUCT(J113:J116,C113:C116)/SUMPRODUCT((C113:C116)*2)*100</f>
        <v>0</v>
      </c>
      <c r="K1170" s="81" cm="1">
        <f t="array" ref="K1170">SUMPRODUCT(K113:K116,C113:C116)/SUMPRODUCT((C113:C116)*2)*100</f>
        <v>0</v>
      </c>
      <c r="L1170" s="81" cm="1">
        <f t="array" ref="L1170">SUMPRODUCT(L113:L116,C113:C116)/SUMPRODUCT((C113:C116)*2)*100</f>
        <v>0</v>
      </c>
    </row>
    <row r="1171" spans="2:12">
      <c r="B1171" s="79" t="str">
        <f>B117</f>
        <v>Logging, Reporting &amp; Audit</v>
      </c>
      <c r="C1171" s="23">
        <v>20</v>
      </c>
      <c r="D1171" s="39"/>
      <c r="E1171" s="39"/>
      <c r="F1171" s="81" cm="1">
        <f t="array" ref="F1171">SUMPRODUCT(F119:F152,C119:C152)/SUMPRODUCT((C119:C152)*2)*100</f>
        <v>0</v>
      </c>
      <c r="G1171" s="81" cm="1">
        <f t="array" ref="G1171">SUMPRODUCT(G119:G152,C119:C152)/SUMPRODUCT((C119:C152)*2)*100</f>
        <v>0</v>
      </c>
      <c r="H1171" s="81" cm="1">
        <f t="array" ref="H1171">SUMPRODUCT(H119:H152,C119:C152)/SUMPRODUCT((C119:C152)*2)*100</f>
        <v>0</v>
      </c>
      <c r="I1171" s="81" cm="1">
        <f t="array" ref="I1171">SUMPRODUCT(I119:I152,C119:C152)/SUMPRODUCT((C119:C152)*2)*100</f>
        <v>0</v>
      </c>
      <c r="J1171" s="81" cm="1">
        <f t="array" ref="J1171">SUMPRODUCT(J119:J152,C119:C152)/SUMPRODUCT((C119:C152)*2)*100</f>
        <v>0</v>
      </c>
      <c r="K1171" s="81" cm="1">
        <f t="array" ref="K1171">SUMPRODUCT(K119:K152,C119:C152)/SUMPRODUCT((C119:C152)*2)*100</f>
        <v>0</v>
      </c>
      <c r="L1171" s="81" cm="1">
        <f t="array" ref="L1171">SUMPRODUCT(L119:L152,C119:C152)/SUMPRODUCT((C119:C152)*2)*100</f>
        <v>0</v>
      </c>
    </row>
    <row r="1172" spans="2:12">
      <c r="B1172" s="79" t="str">
        <f>B153</f>
        <v>External Intelligence &amp; Integration</v>
      </c>
      <c r="C1172" s="23">
        <v>5</v>
      </c>
      <c r="D1172" s="39"/>
      <c r="E1172" s="39"/>
      <c r="F1172" s="81" cm="1">
        <f t="array" ref="F1172">SUMPRODUCT(F154:F157,C154:C157)/SUMPRODUCT((C154:C157)*2)*100</f>
        <v>0</v>
      </c>
      <c r="G1172" s="81" cm="1">
        <f t="array" ref="G1172">SUMPRODUCT(G154:G157,C154:C157)/SUMPRODUCT((C154:C157)*2)*100</f>
        <v>0</v>
      </c>
      <c r="H1172" s="81" cm="1">
        <f t="array" ref="H1172">SUMPRODUCT(H154:H157,C154:C157)/SUMPRODUCT((C154:C157)*2)*100</f>
        <v>0</v>
      </c>
      <c r="I1172" s="81" cm="1">
        <f t="array" ref="I1172">SUMPRODUCT(I154:I157,C154:C157)/SUMPRODUCT((C154:C157)*2)*100</f>
        <v>0</v>
      </c>
      <c r="J1172" s="81" cm="1">
        <f t="array" ref="J1172">SUMPRODUCT(J154:J157,C154:C157)/SUMPRODUCT((C154:C157)*2)*100</f>
        <v>0</v>
      </c>
      <c r="K1172" s="81" cm="1">
        <f t="array" ref="K1172">SUMPRODUCT(K154:K157,C154:C157)/SUMPRODUCT((C154:C157)*2)*100</f>
        <v>0</v>
      </c>
      <c r="L1172" s="81" cm="1">
        <f t="array" ref="L1172">SUMPRODUCT(L154:L157,C154:C157)/SUMPRODUCT((C154:C157)*2)*100</f>
        <v>0</v>
      </c>
    </row>
    <row r="1173" spans="2:12">
      <c r="B1173" s="79" t="str">
        <f>B158</f>
        <v>SMS Firewall Integration &amp; Deployment Requirements</v>
      </c>
      <c r="C1173" s="23">
        <v>10</v>
      </c>
      <c r="D1173" s="39"/>
      <c r="E1173" s="39"/>
      <c r="F1173" s="81" cm="1">
        <f t="array" ref="F1173">SUMPRODUCT(F160:F208,C160:C208)/SUMPRODUCT((C160:C208)*2)*100</f>
        <v>0</v>
      </c>
      <c r="G1173" s="81" cm="1">
        <f t="array" ref="G1173">SUMPRODUCT(G160:G208,C160:C208)/SUMPRODUCT((C160:C208)*2)*100</f>
        <v>0</v>
      </c>
      <c r="H1173" s="81" cm="1">
        <f t="array" ref="H1173">SUMPRODUCT(H160:H208,C160:C208)/SUMPRODUCT((C160:C208)*2)*100</f>
        <v>0</v>
      </c>
      <c r="I1173" s="81" cm="1">
        <f t="array" ref="I1173">SUMPRODUCT(I160:I208,C160:C208)/SUMPRODUCT((C160:C208)*2)*100</f>
        <v>0</v>
      </c>
      <c r="J1173" s="81" cm="1">
        <f t="array" ref="J1173">SUMPRODUCT(J160:J208,C160:C208)/SUMPRODUCT((C160:C208)*2)*100</f>
        <v>0</v>
      </c>
      <c r="K1173" s="81" cm="1">
        <f t="array" ref="K1173">SUMPRODUCT(K160:K208,C160:C208)/SUMPRODUCT((C160:C208)*2)*100</f>
        <v>0</v>
      </c>
      <c r="L1173" s="81" cm="1">
        <f t="array" ref="L1173">SUMPRODUCT(L160:L208,C160:C208)/SUMPRODUCT((C160:C208)*2)*100</f>
        <v>0</v>
      </c>
    </row>
    <row r="1174" spans="2:12">
      <c r="B1174" s="79" t="str">
        <f>B209</f>
        <v>SMS Firewall Integration with SMPP Gateway (Proxy)</v>
      </c>
      <c r="C1174" s="23">
        <v>5</v>
      </c>
      <c r="D1174" s="39"/>
      <c r="E1174" s="39"/>
      <c r="F1174" s="81" cm="1">
        <f t="array" ref="F1174">SUMPRODUCT(F210:F213,C210:C213)/SUMPRODUCT((C210:C213)*2)*100</f>
        <v>0</v>
      </c>
      <c r="G1174" s="81" cm="1">
        <f t="array" ref="G1174">SUMPRODUCT(G210:G213,C210:C213)/SUMPRODUCT((C210:C213)*2)*100</f>
        <v>0</v>
      </c>
      <c r="H1174" s="81" cm="1">
        <f t="array" ref="H1174">SUMPRODUCT(H210:H213,C210:C213)/SUMPRODUCT((C210:C213)*2)*100</f>
        <v>0</v>
      </c>
      <c r="I1174" s="81" cm="1">
        <f t="array" ref="I1174">SUMPRODUCT(I210:I213,C210:C213)/SUMPRODUCT((C210:C213)*2)*100</f>
        <v>0</v>
      </c>
      <c r="J1174" s="81" cm="1">
        <f t="array" ref="J1174">SUMPRODUCT(J210:J213,C210:C213)/SUMPRODUCT((C210:C213)*2)*100</f>
        <v>0</v>
      </c>
      <c r="K1174" s="81" cm="1">
        <f t="array" ref="K1174">SUMPRODUCT(K210:K213,C210:C213)/SUMPRODUCT((C210:C213)*2)*100</f>
        <v>0</v>
      </c>
      <c r="L1174" s="81" cm="1">
        <f t="array" ref="L1174">SUMPRODUCT(L210:L213,C210:C213)/SUMPRODUCT((C210:C213)*2)*100</f>
        <v>0</v>
      </c>
    </row>
    <row r="1175" spans="2:12">
      <c r="B1175" s="79" t="str">
        <f>B214</f>
        <v>SMS Firewall – Integration with IMS Network</v>
      </c>
      <c r="C1175" s="23">
        <v>5</v>
      </c>
      <c r="D1175" s="39"/>
      <c r="E1175" s="39"/>
      <c r="F1175" s="81" cm="1">
        <f t="array" ref="F1175">SUMPRODUCT(F215:F216,C215:C216)/SUMPRODUCT((C215:C216)*2)*100</f>
        <v>0</v>
      </c>
      <c r="G1175" s="81" cm="1">
        <f t="array" ref="G1175">SUMPRODUCT(G215:G216,C215:C216)/SUMPRODUCT((C215:C216)*2)*100</f>
        <v>0</v>
      </c>
      <c r="H1175" s="81" cm="1">
        <f t="array" ref="H1175">SUMPRODUCT(H215:H216,C215:C216)/SUMPRODUCT((C215:C216)*2)*100</f>
        <v>0</v>
      </c>
      <c r="I1175" s="81" cm="1">
        <f t="array" ref="I1175">SUMPRODUCT(I215:I216,C215:C216)/SUMPRODUCT((C215:C216)*2)*100</f>
        <v>0</v>
      </c>
      <c r="J1175" s="81" cm="1">
        <f t="array" ref="J1175">SUMPRODUCT(J215:J216,C215:C216)/SUMPRODUCT((C215:C216)*2)*100</f>
        <v>0</v>
      </c>
      <c r="K1175" s="81" cm="1">
        <f t="array" ref="K1175">SUMPRODUCT(K215:K216,C215:C216)/SUMPRODUCT((C215:C216)*2)*100</f>
        <v>0</v>
      </c>
      <c r="L1175" s="81" cm="1">
        <f t="array" ref="L1175">SUMPRODUCT(L215:L216,C215:C216)/SUMPRODUCT((C215:C216)*2)*100</f>
        <v>0</v>
      </c>
    </row>
    <row r="1176" spans="2:12">
      <c r="B1176" s="79" t="str">
        <f>B217</f>
        <v>Firewall Rules Management Interface</v>
      </c>
      <c r="C1176" s="23">
        <v>10</v>
      </c>
      <c r="D1176" s="39"/>
      <c r="E1176" s="39"/>
      <c r="F1176" s="81" cm="1">
        <f t="array" ref="F1176">SUMPRODUCT(F218:F227,C218:C227)/SUMPRODUCT((C218:C227)*2)*100</f>
        <v>0</v>
      </c>
      <c r="G1176" s="81" cm="1">
        <f t="array" ref="G1176">SUMPRODUCT(G218:G227,C218:C227)/SUMPRODUCT((C218:C227)*2)*100</f>
        <v>0</v>
      </c>
      <c r="H1176" s="81" cm="1">
        <f t="array" ref="H1176">SUMPRODUCT(H218:H227,C218:C227)/SUMPRODUCT((C218:C227)*2)*100</f>
        <v>0</v>
      </c>
      <c r="I1176" s="81" cm="1">
        <f t="array" ref="I1176">SUMPRODUCT(I218:I227,C218:C227)/SUMPRODUCT((C218:C227)*2)*100</f>
        <v>0</v>
      </c>
      <c r="J1176" s="81" cm="1">
        <f t="array" ref="J1176">SUMPRODUCT(J218:J227,C218:C227)/SUMPRODUCT((C218:C227)*2)*100</f>
        <v>0</v>
      </c>
      <c r="K1176" s="81" cm="1">
        <f t="array" ref="K1176">SUMPRODUCT(K218:K227,C218:C227)/SUMPRODUCT((C218:C227)*2)*100</f>
        <v>0</v>
      </c>
      <c r="L1176" s="81" cm="1">
        <f t="array" ref="L1176">SUMPRODUCT(L218:L227,C218:C227)/SUMPRODUCT((C218:C227)*2)*100</f>
        <v>0</v>
      </c>
    </row>
    <row r="1177" spans="2:12">
      <c r="B1177" s="79" t="str">
        <f>B228</f>
        <v>System Limitations and Configuration Constraints</v>
      </c>
      <c r="C1177" s="23">
        <v>5</v>
      </c>
      <c r="D1177" s="39"/>
      <c r="E1177" s="39"/>
      <c r="F1177" s="81" cm="1">
        <f t="array" ref="F1177">SUMPRODUCT(F229:F237,C229:C237)/SUMPRODUCT((C229:C237)*2)*100</f>
        <v>0</v>
      </c>
      <c r="G1177" s="81" cm="1">
        <f t="array" ref="G1177">SUMPRODUCT(G229:G237,C229:C237)/SUMPRODUCT((C229:C237)*2)*100</f>
        <v>0</v>
      </c>
      <c r="H1177" s="81" cm="1">
        <f t="array" ref="H1177">SUMPRODUCT(H229:H237,C229:C237)/SUMPRODUCT((C229:C237)*2)*100</f>
        <v>0</v>
      </c>
      <c r="I1177" s="81" cm="1">
        <f t="array" ref="I1177">SUMPRODUCT(I229:I237,C229:C237)/SUMPRODUCT((C229:C237)*2)*100</f>
        <v>0</v>
      </c>
      <c r="J1177" s="81" cm="1">
        <f t="array" ref="J1177">SUMPRODUCT(J229:J237,C229:C237)/SUMPRODUCT((C229:C237)*2)*100</f>
        <v>0</v>
      </c>
      <c r="K1177" s="81" cm="1">
        <f t="array" ref="K1177">SUMPRODUCT(K229:K237,C229:C237)/SUMPRODUCT((C229:C237)*2)*100</f>
        <v>0</v>
      </c>
      <c r="L1177" s="81" cm="1">
        <f t="array" ref="L1177">SUMPRODUCT(L229:L237,C229:C237)/SUMPRODUCT((C229:C237)*2)*100</f>
        <v>0</v>
      </c>
    </row>
    <row r="1178" spans="2:12">
      <c r="B1178" s="78" t="str">
        <f>B238</f>
        <v>Advanced Security and Attack Protection</v>
      </c>
      <c r="C1178" s="23">
        <v>5</v>
      </c>
      <c r="D1178" s="39"/>
      <c r="E1178" s="39"/>
      <c r="F1178" s="80" cm="1">
        <f t="array" ref="F1178">SUMPRODUCT(F239:F253,C239:C253)/SUMPRODUCT((C239:C253)*2)*100</f>
        <v>0</v>
      </c>
      <c r="G1178" s="80" cm="1">
        <f t="array" ref="G1178">SUMPRODUCT(G239:G253,C239:C253)/SUMPRODUCT((C239:C253)*2)*100</f>
        <v>0</v>
      </c>
      <c r="H1178" s="80" cm="1">
        <f t="array" ref="H1178">SUMPRODUCT(H239:H253,C239:C253)/SUMPRODUCT((C239:C253)*2)*100</f>
        <v>0</v>
      </c>
      <c r="I1178" s="80" cm="1">
        <f t="array" ref="I1178">SUMPRODUCT(I239:I253,C239:C253)/SUMPRODUCT((C239:C253)*2)*100</f>
        <v>0</v>
      </c>
      <c r="J1178" s="80" cm="1">
        <f t="array" ref="J1178">SUMPRODUCT(J239:J253,C239:C253)/SUMPRODUCT((C239:C253)*2)*100</f>
        <v>0</v>
      </c>
      <c r="K1178" s="80" cm="1">
        <f t="array" ref="K1178">SUMPRODUCT(K239:K253,C239:C253)/SUMPRODUCT((C239:C253)*2)*100</f>
        <v>0</v>
      </c>
      <c r="L1178" s="80" cm="1">
        <f t="array" ref="L1178">SUMPRODUCT(L239:L253,C239:C253)/SUMPRODUCT((C239:C253)*2)*100</f>
        <v>0</v>
      </c>
    </row>
    <row r="1179" spans="2:12" ht="13.5" thickBot="1">
      <c r="B1179" s="79" t="s">
        <v>587</v>
      </c>
      <c r="C1179" s="83">
        <f>SUM(C1169:C1178)</f>
        <v>100</v>
      </c>
      <c r="D1179" s="75"/>
      <c r="E1179" s="75"/>
      <c r="F1179" s="83">
        <f>SUMPRODUCT(C1169:C1178,F1169:F1178)/100</f>
        <v>0</v>
      </c>
      <c r="G1179" s="83">
        <f>SUMPRODUCT(C1169:C1178,G1169:G1178)/100</f>
        <v>0</v>
      </c>
      <c r="H1179" s="83">
        <f>SUMPRODUCT(C1169:C1178,H1169:H1178)/100</f>
        <v>0</v>
      </c>
      <c r="I1179" s="83">
        <f>SUMPRODUCT(C1169:C1178,I1169:I1178)/100</f>
        <v>0</v>
      </c>
      <c r="J1179" s="83">
        <f>SUMPRODUCT(C1169:C1178,J1169:J1178)/100</f>
        <v>0</v>
      </c>
      <c r="K1179" s="83">
        <f>SUMPRODUCT(C1169:C1178,K1169:K1178)/100</f>
        <v>0</v>
      </c>
      <c r="L1179" s="83">
        <f>SUMPRODUCT(C1169:C1178,L1169:L1178)/100</f>
        <v>0</v>
      </c>
    </row>
    <row r="1180" spans="2:12" ht="13.5" thickBot="1">
      <c r="B1180" s="312"/>
      <c r="C1180" s="313"/>
      <c r="D1180" s="313"/>
      <c r="E1180" s="313"/>
      <c r="F1180" s="313"/>
      <c r="G1180" s="313"/>
      <c r="H1180" s="313"/>
      <c r="I1180" s="313"/>
      <c r="J1180" s="313"/>
      <c r="K1180" s="313"/>
      <c r="L1180" s="313"/>
    </row>
    <row r="1181" spans="2:12">
      <c r="B1181" s="252" t="str">
        <f>B254</f>
        <v>Testing and Acceptance Requirements</v>
      </c>
      <c r="C1181" s="253"/>
      <c r="D1181" s="253"/>
      <c r="E1181" s="253"/>
      <c r="F1181" s="253"/>
      <c r="G1181" s="253"/>
      <c r="H1181" s="253"/>
      <c r="I1181" s="253"/>
      <c r="J1181" s="253"/>
      <c r="K1181" s="253"/>
      <c r="L1181" s="254"/>
    </row>
    <row r="1182" spans="2:12" ht="13.5" thickBot="1">
      <c r="B1182" s="79" t="s">
        <v>587</v>
      </c>
      <c r="C1182" s="83">
        <v>100</v>
      </c>
      <c r="D1182" s="75"/>
      <c r="E1182" s="75"/>
      <c r="F1182" s="83" cm="1">
        <f t="array" ref="F1182">SUMPRODUCT(F256:F278,C256:C278)/SUMPRODUCT((C256:C278)*2)*100</f>
        <v>0</v>
      </c>
      <c r="G1182" s="83" cm="1">
        <f t="array" ref="G1182">SUMPRODUCT(G256:G278,C256:C278)/SUMPRODUCT((C256:C278)*2)*100</f>
        <v>0</v>
      </c>
      <c r="H1182" s="83" cm="1">
        <f t="array" ref="H1182">SUMPRODUCT(H256:H278,C256:C278)/SUMPRODUCT((C256:C278)*2)*100</f>
        <v>0</v>
      </c>
      <c r="I1182" s="83" cm="1">
        <f t="array" ref="I1182">SUMPRODUCT(I256:I278,C256:C278)/SUMPRODUCT((C256:C278)*2)*100</f>
        <v>0</v>
      </c>
      <c r="J1182" s="83" cm="1">
        <f t="array" ref="J1182">SUMPRODUCT(J256:J278,C256:C278)/SUMPRODUCT((C256:C278)*2)*100</f>
        <v>0</v>
      </c>
      <c r="K1182" s="83" cm="1">
        <f t="array" ref="K1182">SUMPRODUCT(K256:K278,C256:C278)/SUMPRODUCT((C256:C278)*2)*100</f>
        <v>0</v>
      </c>
      <c r="L1182" s="83" cm="1">
        <f t="array" ref="L1182">SUMPRODUCT(L256:L278,C256:C278)/SUMPRODUCT((C256:C278)*2)*100</f>
        <v>0</v>
      </c>
    </row>
    <row r="1183" spans="2:12" ht="13.5" thickBot="1">
      <c r="B1183" s="310"/>
      <c r="C1183" s="311"/>
      <c r="D1183" s="311"/>
      <c r="E1183" s="311"/>
      <c r="F1183" s="311"/>
      <c r="G1183" s="311"/>
      <c r="H1183" s="311"/>
      <c r="I1183" s="311"/>
      <c r="J1183" s="311"/>
      <c r="K1183" s="311"/>
      <c r="L1183" s="311"/>
    </row>
    <row r="1184" spans="2:12">
      <c r="B1184" s="252" t="str">
        <f>B279</f>
        <v>Data Migration</v>
      </c>
      <c r="C1184" s="253"/>
      <c r="D1184" s="253"/>
      <c r="E1184" s="253"/>
      <c r="F1184" s="253"/>
      <c r="G1184" s="253"/>
      <c r="H1184" s="253"/>
      <c r="I1184" s="253"/>
      <c r="J1184" s="253"/>
      <c r="K1184" s="253"/>
      <c r="L1184" s="254"/>
    </row>
    <row r="1185" spans="2:12" ht="13.5" thickBot="1">
      <c r="B1185" s="79" t="s">
        <v>587</v>
      </c>
      <c r="C1185" s="83">
        <v>100</v>
      </c>
      <c r="D1185" s="75"/>
      <c r="E1185" s="75"/>
      <c r="F1185" s="83" cm="1">
        <f t="array" ref="F1185">SUMPRODUCT(F281:F289,C281:C289)/SUMPRODUCT((C281:C289)*2)*100</f>
        <v>0</v>
      </c>
      <c r="G1185" s="83" cm="1">
        <f t="array" ref="G1185">SUMPRODUCT(G281:G289,C281:C289)/SUMPRODUCT((C281:C289)*2)*100</f>
        <v>0</v>
      </c>
      <c r="H1185" s="83" cm="1">
        <f t="array" ref="H1185">SUMPRODUCT(H281:H289,C281:C289)/SUMPRODUCT((C281:C289)*2)*100</f>
        <v>0</v>
      </c>
      <c r="I1185" s="83" cm="1">
        <f t="array" ref="I1185">SUMPRODUCT(I281:I289,C281:C289)/SUMPRODUCT((C281:C289)*2)*100</f>
        <v>0</v>
      </c>
      <c r="J1185" s="83" cm="1">
        <f t="array" ref="J1185">SUMPRODUCT(J281:J289,C281:C289)/SUMPRODUCT((C281:C289)*2)*100</f>
        <v>0</v>
      </c>
      <c r="K1185" s="83" cm="1">
        <f t="array" ref="K1185">SUMPRODUCT(K281:K289,C281:C289)/SUMPRODUCT((C281:C289)*2)*100</f>
        <v>0</v>
      </c>
      <c r="L1185" s="83" cm="1">
        <f t="array" ref="L1185">SUMPRODUCT(L281:L289,C281:C289)/SUMPRODUCT((C281:C289)*2)*100</f>
        <v>0</v>
      </c>
    </row>
    <row r="1186" spans="2:12" ht="13.5" thickBot="1">
      <c r="B1186" s="310"/>
      <c r="C1186" s="311"/>
      <c r="D1186" s="311"/>
      <c r="E1186" s="311"/>
      <c r="F1186" s="311"/>
      <c r="G1186" s="311"/>
      <c r="H1186" s="311"/>
      <c r="I1186" s="311"/>
      <c r="J1186" s="311"/>
      <c r="K1186" s="311"/>
      <c r="L1186" s="311"/>
    </row>
    <row r="1187" spans="2:12">
      <c r="B1187" s="252" t="str">
        <f>B290</f>
        <v>Network Management System Requirements</v>
      </c>
      <c r="C1187" s="253"/>
      <c r="D1187" s="253"/>
      <c r="E1187" s="253"/>
      <c r="F1187" s="253"/>
      <c r="G1187" s="253"/>
      <c r="H1187" s="253"/>
      <c r="I1187" s="253"/>
      <c r="J1187" s="253"/>
      <c r="K1187" s="253"/>
      <c r="L1187" s="254"/>
    </row>
    <row r="1188" spans="2:12" ht="13.5" thickBot="1">
      <c r="B1188" s="79" t="s">
        <v>587</v>
      </c>
      <c r="C1188" s="83">
        <v>100</v>
      </c>
      <c r="D1188" s="75"/>
      <c r="E1188" s="75"/>
      <c r="F1188" s="83" cm="1">
        <f t="array" ref="F1188">SUMPRODUCT(F291:F293,C291:C293)/SUMPRODUCT((C291:C293)*2)*100</f>
        <v>0</v>
      </c>
      <c r="G1188" s="83" cm="1">
        <f t="array" ref="G1188">SUMPRODUCT(G291:G293,C291:C293)/SUMPRODUCT((C291:C293)*2)*100</f>
        <v>0</v>
      </c>
      <c r="H1188" s="83" cm="1">
        <f t="array" ref="H1188">SUMPRODUCT(H291:H293,C291:C293)/SUMPRODUCT((C291:C293)*2)*100</f>
        <v>0</v>
      </c>
      <c r="I1188" s="83" cm="1">
        <f t="array" ref="I1188">SUMPRODUCT(I291:I293,C291:C293)/SUMPRODUCT((C291:C293)*2)*100</f>
        <v>0</v>
      </c>
      <c r="J1188" s="83" cm="1">
        <f t="array" ref="J1188">SUMPRODUCT(J291:J293,C291:C293)/SUMPRODUCT((C291:C293)*2)*100</f>
        <v>0</v>
      </c>
      <c r="K1188" s="83" cm="1">
        <f t="array" ref="K1188">SUMPRODUCT(K291:K293,C291:C293)/SUMPRODUCT((C291:C293)*2)*100</f>
        <v>0</v>
      </c>
      <c r="L1188" s="83" cm="1">
        <f t="array" ref="L1188">SUMPRODUCT(L291:L293,C291:C293)/SUMPRODUCT((C291:C293)*2)*100</f>
        <v>0</v>
      </c>
    </row>
    <row r="1189" spans="2:12" ht="13.5" thickBot="1">
      <c r="B1189" s="310"/>
      <c r="C1189" s="311"/>
      <c r="D1189" s="311"/>
      <c r="E1189" s="311"/>
      <c r="F1189" s="311"/>
      <c r="G1189" s="311"/>
      <c r="H1189" s="311"/>
      <c r="I1189" s="311"/>
      <c r="J1189" s="311"/>
      <c r="K1189" s="311"/>
      <c r="L1189" s="311"/>
    </row>
    <row r="1190" spans="2:12">
      <c r="B1190" s="252" t="str">
        <f>B294</f>
        <v>Information Security Requirements</v>
      </c>
      <c r="C1190" s="253"/>
      <c r="D1190" s="253"/>
      <c r="E1190" s="253"/>
      <c r="F1190" s="253"/>
      <c r="G1190" s="253"/>
      <c r="H1190" s="253"/>
      <c r="I1190" s="253"/>
      <c r="J1190" s="253"/>
      <c r="K1190" s="253"/>
      <c r="L1190" s="254"/>
    </row>
    <row r="1191" spans="2:12" ht="13.5" thickBot="1">
      <c r="B1191" s="79" t="s">
        <v>587</v>
      </c>
      <c r="C1191" s="83">
        <v>100</v>
      </c>
      <c r="D1191" s="75"/>
      <c r="E1191" s="75"/>
      <c r="F1191" s="83" cm="1">
        <f t="array" ref="F1191">SUMPRODUCT(F296:F410,C296:C410)/SUMPRODUCT((C296:C410)*2)*100</f>
        <v>0</v>
      </c>
      <c r="G1191" s="83" cm="1">
        <f t="array" ref="G1191">SUMPRODUCT(G296:G410,C296:C410)/SUMPRODUCT((C296:C410)*2)*100</f>
        <v>0</v>
      </c>
      <c r="H1191" s="83" cm="1">
        <f t="array" ref="H1191">SUMPRODUCT(H296:H410,C296:C410)/SUMPRODUCT((C296:C410)*2)*100</f>
        <v>0</v>
      </c>
      <c r="I1191" s="83" cm="1">
        <f t="array" ref="I1191">SUMPRODUCT(I296:I410,C296:C410)/SUMPRODUCT((C296:C410)*2)*100</f>
        <v>0</v>
      </c>
      <c r="J1191" s="83" cm="1">
        <f t="array" ref="J1191">SUMPRODUCT(J296:J410,C296:C410)/SUMPRODUCT((C296:C410)*2)*100</f>
        <v>0</v>
      </c>
      <c r="K1191" s="83" cm="1">
        <f t="array" ref="K1191">SUMPRODUCT(K296:K410,C296:C410)/SUMPRODUCT((C296:C410)*2)*100</f>
        <v>0</v>
      </c>
      <c r="L1191" s="83" cm="1">
        <f t="array" ref="L1191">SUMPRODUCT(L296:L410,C296:C410)/SUMPRODUCT((C296:C410)*2)*100</f>
        <v>0</v>
      </c>
    </row>
    <row r="1192" spans="2:12" ht="13.5" thickBot="1">
      <c r="B1192" s="310"/>
      <c r="C1192" s="311"/>
      <c r="D1192" s="311"/>
      <c r="E1192" s="311"/>
      <c r="F1192" s="311"/>
      <c r="G1192" s="311"/>
      <c r="H1192" s="311"/>
      <c r="I1192" s="311"/>
      <c r="J1192" s="311"/>
      <c r="K1192" s="311"/>
      <c r="L1192" s="311"/>
    </row>
    <row r="1193" spans="2:12">
      <c r="B1193" s="252" t="str">
        <f>B411</f>
        <v>Service Quality Requirements</v>
      </c>
      <c r="C1193" s="253"/>
      <c r="D1193" s="253"/>
      <c r="E1193" s="253"/>
      <c r="F1193" s="253"/>
      <c r="G1193" s="253"/>
      <c r="H1193" s="253"/>
      <c r="I1193" s="253"/>
      <c r="J1193" s="253"/>
      <c r="K1193" s="253"/>
      <c r="L1193" s="254"/>
    </row>
    <row r="1194" spans="2:12" ht="13.5" thickBot="1">
      <c r="B1194" s="79" t="s">
        <v>587</v>
      </c>
      <c r="C1194" s="83">
        <v>100</v>
      </c>
      <c r="D1194" s="75"/>
      <c r="E1194" s="75"/>
      <c r="F1194" s="83" cm="1">
        <f t="array" ref="F1194">SUMPRODUCT(F412:F422,C412:C422)/SUMPRODUCT((C412:C422)*2)*100</f>
        <v>0</v>
      </c>
      <c r="G1194" s="83" cm="1">
        <f t="array" ref="G1194">SUMPRODUCT(G412:G422,C412:C422)/SUMPRODUCT((C412:C422)*2)*100</f>
        <v>0</v>
      </c>
      <c r="H1194" s="83" cm="1">
        <f t="array" ref="H1194">SUMPRODUCT(H412:H422,C412:C422)/SUMPRODUCT((C412:C422)*2)*100</f>
        <v>0</v>
      </c>
      <c r="I1194" s="83" cm="1">
        <f t="array" ref="I1194">SUMPRODUCT(I412:I422,C412:C422)/SUMPRODUCT((C412:C422)*2)*100</f>
        <v>0</v>
      </c>
      <c r="J1194" s="83" cm="1">
        <f t="array" ref="J1194">SUMPRODUCT(J412:J422,C412:C422)/SUMPRODUCT((C412:C422)*2)*100</f>
        <v>0</v>
      </c>
      <c r="K1194" s="83" cm="1">
        <f t="array" ref="K1194">SUMPRODUCT(K412:K422,C412:C422)/SUMPRODUCT((C412:C422)*2)*100</f>
        <v>0</v>
      </c>
      <c r="L1194" s="83" cm="1">
        <f t="array" ref="L1194">SUMPRODUCT(L412:L422,C412:C422)/SUMPRODUCT((C412:C422)*2)*100</f>
        <v>0</v>
      </c>
    </row>
    <row r="1195" spans="2:12" ht="13.5" thickBot="1">
      <c r="B1195" s="310"/>
      <c r="C1195" s="311"/>
      <c r="D1195" s="311"/>
      <c r="E1195" s="311"/>
      <c r="F1195" s="311"/>
      <c r="G1195" s="311"/>
      <c r="H1195" s="311"/>
      <c r="I1195" s="311"/>
      <c r="J1195" s="311"/>
      <c r="K1195" s="311"/>
      <c r="L1195" s="311"/>
    </row>
    <row r="1196" spans="2:12">
      <c r="B1196" s="252" t="str">
        <f>B423</f>
        <v>DB requirements</v>
      </c>
      <c r="C1196" s="253"/>
      <c r="D1196" s="253"/>
      <c r="E1196" s="253"/>
      <c r="F1196" s="253"/>
      <c r="G1196" s="253"/>
      <c r="H1196" s="253"/>
      <c r="I1196" s="253"/>
      <c r="J1196" s="253"/>
      <c r="K1196" s="253"/>
      <c r="L1196" s="254"/>
    </row>
    <row r="1197" spans="2:12" ht="13.5" thickBot="1">
      <c r="B1197" s="79" t="s">
        <v>587</v>
      </c>
      <c r="C1197" s="83">
        <v>100</v>
      </c>
      <c r="D1197" s="75"/>
      <c r="E1197" s="75"/>
      <c r="F1197" s="83" cm="1">
        <f t="array" ref="F1197">SUMPRODUCT(F425:F470,C425:C470)/SUMPRODUCT((C425:C470)*2)*100</f>
        <v>0</v>
      </c>
      <c r="G1197" s="83" cm="1">
        <f t="array" ref="G1197">SUMPRODUCT(G425:G470,C425:C470)/SUMPRODUCT((C425:C470)*2)*100</f>
        <v>0</v>
      </c>
      <c r="H1197" s="83" cm="1">
        <f t="array" ref="H1197">SUMPRODUCT(H425:H470,C425:C470)/SUMPRODUCT((C425:C470)*2)*100</f>
        <v>0</v>
      </c>
      <c r="I1197" s="83" cm="1">
        <f t="array" ref="I1197">SUMPRODUCT(I425:I470,C425:C470)/SUMPRODUCT((C425:C470)*2)*100</f>
        <v>0</v>
      </c>
      <c r="J1197" s="83" cm="1">
        <f t="array" ref="J1197">SUMPRODUCT(J425:J470,C425:C470)/SUMPRODUCT((C425:C470)*2)*100</f>
        <v>0</v>
      </c>
      <c r="K1197" s="83" cm="1">
        <f t="array" ref="K1197">SUMPRODUCT(K425:K470,C425:C470)/SUMPRODUCT((C425:C470)*2)*100</f>
        <v>0</v>
      </c>
      <c r="L1197" s="83" cm="1">
        <f t="array" ref="L1197">SUMPRODUCT(L425:L470,C425:C470)/SUMPRODUCT((C425:C470)*2)*100</f>
        <v>0</v>
      </c>
    </row>
    <row r="1198" spans="2:12" ht="13.5" thickBot="1">
      <c r="B1198" s="310"/>
      <c r="C1198" s="311"/>
      <c r="D1198" s="311"/>
      <c r="E1198" s="311"/>
      <c r="F1198" s="311"/>
      <c r="G1198" s="311"/>
      <c r="H1198" s="311"/>
      <c r="I1198" s="311"/>
      <c r="J1198" s="311"/>
      <c r="K1198" s="311"/>
      <c r="L1198" s="311"/>
    </row>
    <row r="1199" spans="2:12">
      <c r="B1199" s="252" t="str">
        <f>B471</f>
        <v>HW-Storage requirements</v>
      </c>
      <c r="C1199" s="253"/>
      <c r="D1199" s="253"/>
      <c r="E1199" s="253"/>
      <c r="F1199" s="253"/>
      <c r="G1199" s="253"/>
      <c r="H1199" s="253"/>
      <c r="I1199" s="253"/>
      <c r="J1199" s="253"/>
      <c r="K1199" s="253"/>
      <c r="L1199" s="254"/>
    </row>
    <row r="1200" spans="2:12" ht="13.5" thickBot="1">
      <c r="B1200" s="79" t="s">
        <v>587</v>
      </c>
      <c r="C1200" s="83">
        <v>100</v>
      </c>
      <c r="D1200" s="75"/>
      <c r="E1200" s="75"/>
      <c r="F1200" s="83" cm="1">
        <f t="array" ref="F1200">SUMPRODUCT(F473:F561,C473:C561)/SUMPRODUCT((C473:C561)*2)*100</f>
        <v>0</v>
      </c>
      <c r="G1200" s="83" cm="1">
        <f t="array" ref="G1200">SUMPRODUCT(G473:G561,C473:C561)/SUMPRODUCT((C473:C561)*2)*100</f>
        <v>0</v>
      </c>
      <c r="H1200" s="83" cm="1">
        <f t="array" ref="H1200">SUMPRODUCT(H473:H561,C473:C561)/SUMPRODUCT((C473:C561)*2)*100</f>
        <v>0</v>
      </c>
      <c r="I1200" s="83" cm="1">
        <f t="array" ref="I1200">SUMPRODUCT(I473:I561,C473:C561)/SUMPRODUCT((C473:C561)*2)*100</f>
        <v>0</v>
      </c>
      <c r="J1200" s="83" cm="1">
        <f t="array" ref="J1200">SUMPRODUCT(J473:J561,C473:C561)/SUMPRODUCT((C473:C561)*2)*100</f>
        <v>0</v>
      </c>
      <c r="K1200" s="83" cm="1">
        <f t="array" ref="K1200">SUMPRODUCT(K473:K561,C473:C561)/SUMPRODUCT((C473:C561)*2)*100</f>
        <v>0</v>
      </c>
      <c r="L1200" s="83" cm="1">
        <f t="array" ref="L1200">SUMPRODUCT(L473:L561,C473:C561)/SUMPRODUCT((C473:C561)*2)*100</f>
        <v>0</v>
      </c>
    </row>
    <row r="1201" spans="2:12" ht="13.5" thickBot="1">
      <c r="B1201" s="310"/>
      <c r="C1201" s="311"/>
      <c r="D1201" s="311"/>
      <c r="E1201" s="311"/>
      <c r="F1201" s="311"/>
      <c r="G1201" s="311"/>
      <c r="H1201" s="311"/>
      <c r="I1201" s="311"/>
      <c r="J1201" s="311"/>
      <c r="K1201" s="311"/>
      <c r="L1201" s="311"/>
    </row>
    <row r="1202" spans="2:12">
      <c r="B1202" s="252" t="str">
        <f>B562</f>
        <v>Core requirements</v>
      </c>
      <c r="C1202" s="253"/>
      <c r="D1202" s="253"/>
      <c r="E1202" s="253"/>
      <c r="F1202" s="253"/>
      <c r="G1202" s="253"/>
      <c r="H1202" s="253"/>
      <c r="I1202" s="253"/>
      <c r="J1202" s="253"/>
      <c r="K1202" s="253"/>
      <c r="L1202" s="254"/>
    </row>
    <row r="1203" spans="2:12" ht="13.5" thickBot="1">
      <c r="B1203" s="79" t="s">
        <v>587</v>
      </c>
      <c r="C1203" s="83">
        <v>100</v>
      </c>
      <c r="D1203" s="75"/>
      <c r="E1203" s="75"/>
      <c r="F1203" s="83" cm="1">
        <f t="array" ref="F1203">SUMPRODUCT(F563:F567,C563:C567)/SUMPRODUCT((C563:C567)*2)*100</f>
        <v>0</v>
      </c>
      <c r="G1203" s="83" cm="1">
        <f t="array" ref="G1203">SUMPRODUCT(G563:G567,C563:C567)/SUMPRODUCT((C563:C567)*2)*100</f>
        <v>0</v>
      </c>
      <c r="H1203" s="83" cm="1">
        <f t="array" ref="H1203">SUMPRODUCT(H563:H567,C563:C567)/SUMPRODUCT((C563:C567)*2)*100</f>
        <v>0</v>
      </c>
      <c r="I1203" s="83" cm="1">
        <f t="array" ref="I1203">SUMPRODUCT(I563:I567,C563:C567)/SUMPRODUCT((C563:C567)*2)*100</f>
        <v>0</v>
      </c>
      <c r="J1203" s="83" cm="1">
        <f t="array" ref="J1203">SUMPRODUCT(J563:J567,C563:C567)/SUMPRODUCT((C563:C567)*2)*100</f>
        <v>0</v>
      </c>
      <c r="K1203" s="83" cm="1">
        <f t="array" ref="K1203">SUMPRODUCT(K563:K567,C563:C567)/SUMPRODUCT((C563:C567)*2)*100</f>
        <v>0</v>
      </c>
      <c r="L1203" s="83" cm="1">
        <f t="array" ref="L1203">SUMPRODUCT(L563:L567,C563:C567)/SUMPRODUCT((C563:C567)*2)*100</f>
        <v>0</v>
      </c>
    </row>
    <row r="1204" spans="2:12" ht="13.5" thickBot="1">
      <c r="B1204" s="76"/>
    </row>
    <row r="1205" spans="2:12">
      <c r="B1205" s="252" t="str">
        <f>B568</f>
        <v>O&amp;M Requirements</v>
      </c>
      <c r="C1205" s="253"/>
      <c r="D1205" s="253"/>
      <c r="E1205" s="253"/>
      <c r="F1205" s="253"/>
      <c r="G1205" s="253"/>
      <c r="H1205" s="253"/>
      <c r="I1205" s="253"/>
      <c r="J1205" s="253"/>
      <c r="K1205" s="253"/>
      <c r="L1205" s="254"/>
    </row>
    <row r="1206" spans="2:12" ht="13.5" thickBot="1">
      <c r="B1206" s="79" t="s">
        <v>587</v>
      </c>
      <c r="C1206" s="83">
        <v>100</v>
      </c>
      <c r="D1206" s="75"/>
      <c r="E1206" s="75"/>
      <c r="F1206" s="83" cm="1">
        <f t="array" ref="F1206">SUMPRODUCT(F570:F727,C570:C727)/SUMPRODUCT((C570:C727)*2)*100</f>
        <v>0</v>
      </c>
      <c r="G1206" s="83" cm="1">
        <f t="array" ref="G1206">SUMPRODUCT(G570:G727,C570:C727)/SUMPRODUCT((C570:C727)*2)*100</f>
        <v>0</v>
      </c>
      <c r="H1206" s="83" cm="1">
        <f t="array" ref="H1206">SUMPRODUCT(H570:H727,C570:C727)/SUMPRODUCT((C570:C727)*2)*100</f>
        <v>0</v>
      </c>
      <c r="I1206" s="83" cm="1">
        <f t="array" ref="I1206">SUMPRODUCT(I570:I727,C570:C727)/SUMPRODUCT((C570:C727)*2)*100</f>
        <v>0</v>
      </c>
      <c r="J1206" s="83" cm="1">
        <f t="array" ref="J1206">SUMPRODUCT(J570:J727,C570:C727)/SUMPRODUCT((C570:C727)*2)*100</f>
        <v>0</v>
      </c>
      <c r="K1206" s="83" cm="1">
        <f t="array" ref="K1206">SUMPRODUCT(K570:K727,C570:C727)/SUMPRODUCT((C570:C727)*2)*100</f>
        <v>0</v>
      </c>
      <c r="L1206" s="83" cm="1">
        <f t="array" ref="L1206">SUMPRODUCT(L570:L727,C570:C727)/SUMPRODUCT((C570:C727)*2)*100</f>
        <v>0</v>
      </c>
    </row>
    <row r="1207" spans="2:12" ht="13.5" thickBot="1">
      <c r="B1207" s="76"/>
    </row>
    <row r="1208" spans="2:12">
      <c r="B1208" s="252" t="str">
        <f>B728</f>
        <v>Technical components &amp; infrastructure requirements</v>
      </c>
      <c r="C1208" s="253"/>
      <c r="D1208" s="253"/>
      <c r="E1208" s="253"/>
      <c r="F1208" s="253"/>
      <c r="G1208" s="253"/>
      <c r="H1208" s="253"/>
      <c r="I1208" s="253"/>
      <c r="J1208" s="253"/>
      <c r="K1208" s="253"/>
      <c r="L1208" s="254"/>
    </row>
    <row r="1209" spans="2:12" ht="13.5" thickBot="1">
      <c r="B1209" s="79" t="s">
        <v>587</v>
      </c>
      <c r="C1209" s="83">
        <v>100</v>
      </c>
      <c r="D1209" s="75"/>
      <c r="E1209" s="75"/>
      <c r="F1209" s="83" cm="1">
        <f t="array" ref="F1209">SUMPRODUCT(F729:F735,C729:C735)/SUMPRODUCT((C729:C735)*2)*100</f>
        <v>0</v>
      </c>
      <c r="G1209" s="83" cm="1">
        <f t="array" ref="G1209">SUMPRODUCT(G729:G735,C729:C735)/SUMPRODUCT((C729:C735)*2)*100</f>
        <v>0</v>
      </c>
      <c r="H1209" s="83" cm="1">
        <f t="array" ref="H1209">SUMPRODUCT(H729:H735,C729:C735)/SUMPRODUCT((C729:C735)*2)*100</f>
        <v>0</v>
      </c>
      <c r="I1209" s="83" cm="1">
        <f t="array" ref="I1209">SUMPRODUCT(I729:I735,C729:C735)/SUMPRODUCT((C729:C735)*2)*100</f>
        <v>0</v>
      </c>
      <c r="J1209" s="83" cm="1">
        <f t="array" ref="J1209">SUMPRODUCT(J729:J735,C729:C735)/SUMPRODUCT((C729:C735)*2)*100</f>
        <v>0</v>
      </c>
      <c r="K1209" s="83" cm="1">
        <f t="array" ref="K1209">SUMPRODUCT(K729:K735,C729:C735)/SUMPRODUCT((C729:C735)*2)*100</f>
        <v>0</v>
      </c>
      <c r="L1209" s="83" cm="1">
        <f t="array" ref="L1209">SUMPRODUCT(L729:L735,C729:C735)/SUMPRODUCT((C729:C735)*2)*100</f>
        <v>0</v>
      </c>
    </row>
    <row r="1210" spans="2:12" ht="13.5" thickBot="1">
      <c r="B1210" s="76"/>
    </row>
    <row r="1211" spans="2:12">
      <c r="B1211" s="252" t="str">
        <f>B736</f>
        <v>Data Science requirements</v>
      </c>
      <c r="C1211" s="253"/>
      <c r="D1211" s="253"/>
      <c r="E1211" s="253"/>
      <c r="F1211" s="253"/>
      <c r="G1211" s="253"/>
      <c r="H1211" s="253"/>
      <c r="I1211" s="253"/>
      <c r="J1211" s="253"/>
      <c r="K1211" s="253"/>
      <c r="L1211" s="254"/>
    </row>
    <row r="1212" spans="2:12" ht="13.5" thickBot="1">
      <c r="B1212" s="79" t="s">
        <v>587</v>
      </c>
      <c r="C1212" s="83">
        <v>100</v>
      </c>
      <c r="D1212" s="75"/>
      <c r="E1212" s="75"/>
      <c r="F1212" s="83" cm="1">
        <f t="array" ref="F1212">SUMPRODUCT(F737:F743,C737:C743)/SUMPRODUCT((C737:C743)*2)*100</f>
        <v>0</v>
      </c>
      <c r="G1212" s="83" cm="1">
        <f t="array" ref="G1212">SUMPRODUCT(G737:G743,C737:C743)/SUMPRODUCT((C737:C743)*2)*100</f>
        <v>0</v>
      </c>
      <c r="H1212" s="83" cm="1">
        <f t="array" ref="H1212">SUMPRODUCT(H737:H743,C737:C743)/SUMPRODUCT((C737:C743)*2)*100</f>
        <v>0</v>
      </c>
      <c r="I1212" s="83" cm="1">
        <f t="array" ref="I1212">SUMPRODUCT(I737:I743,C737:C743)/SUMPRODUCT((C737:C743)*2)*100</f>
        <v>0</v>
      </c>
      <c r="J1212" s="83" cm="1">
        <f t="array" ref="J1212">SUMPRODUCT(J737:J743,C737:C743)/SUMPRODUCT((C737:C743)*2)*100</f>
        <v>0</v>
      </c>
      <c r="K1212" s="83" cm="1">
        <f t="array" ref="K1212">SUMPRODUCT(K737:K743,C737:C743)/SUMPRODUCT((C737:C743)*2)*100</f>
        <v>0</v>
      </c>
      <c r="L1212" s="83" cm="1">
        <f t="array" ref="L1212">SUMPRODUCT(L737:L743,C737:C743)/SUMPRODUCT((C737:C743)*2)*100</f>
        <v>0</v>
      </c>
    </row>
    <row r="1213" spans="2:12" ht="13.5" thickBot="1">
      <c r="B1213" s="76"/>
    </row>
    <row r="1214" spans="2:12">
      <c r="B1214" s="252" t="str">
        <f>B744</f>
        <v>Fraud requirements</v>
      </c>
      <c r="C1214" s="253"/>
      <c r="D1214" s="253"/>
      <c r="E1214" s="253"/>
      <c r="F1214" s="253"/>
      <c r="G1214" s="253"/>
      <c r="H1214" s="253"/>
      <c r="I1214" s="253"/>
      <c r="J1214" s="253"/>
      <c r="K1214" s="253"/>
      <c r="L1214" s="254"/>
    </row>
    <row r="1215" spans="2:12">
      <c r="B1215" s="78" t="s">
        <v>1997</v>
      </c>
      <c r="C1215" s="23">
        <v>60</v>
      </c>
      <c r="D1215" s="39"/>
      <c r="E1215" s="39"/>
      <c r="F1215" s="80" cm="1">
        <f t="array" ref="F1215">SUMPRODUCT(F746:F886,C746:C886)/SUMPRODUCT((C746:C886)*2)*100</f>
        <v>0</v>
      </c>
      <c r="G1215" s="80" cm="1">
        <f t="array" ref="G1215">SUMPRODUCT(G746:G886,C746:C886)/SUMPRODUCT((C746:C886)*2)*100</f>
        <v>0</v>
      </c>
      <c r="H1215" s="80" cm="1">
        <f t="array" ref="H1215">SUMPRODUCT(H746:H886,C746:C886)/SUMPRODUCT((C746:C886)*2)*100</f>
        <v>0</v>
      </c>
      <c r="I1215" s="80" cm="1">
        <f t="array" ref="I1215">SUMPRODUCT(I746:I886,C746:C886)/SUMPRODUCT((C746:C886)*2)*100</f>
        <v>0</v>
      </c>
      <c r="J1215" s="80" cm="1">
        <f t="array" ref="J1215">SUMPRODUCT(J746:J886,C746:C886)/SUMPRODUCT((C746:C886)*2)*100</f>
        <v>0</v>
      </c>
      <c r="K1215" s="80" cm="1">
        <f t="array" ref="K1215">SUMPRODUCT(K746:K886,C746:C886)/SUMPRODUCT((C746:C886)*2)*100</f>
        <v>0</v>
      </c>
      <c r="L1215" s="80" cm="1">
        <f t="array" ref="L1215">SUMPRODUCT(L746:L886,C746:C886)/SUMPRODUCT((C746:C886)*2)*100</f>
        <v>0</v>
      </c>
    </row>
    <row r="1216" spans="2:12">
      <c r="B1216" s="78" t="s">
        <v>1998</v>
      </c>
      <c r="C1216" s="23">
        <v>40</v>
      </c>
      <c r="D1216" s="39"/>
      <c r="E1216" s="39"/>
      <c r="F1216" s="80" cm="1">
        <f t="array" ref="F1216">SUMPRODUCT(F888:F1052,C888:C1052)/SUMPRODUCT((C888:C1052)*2)*100</f>
        <v>0</v>
      </c>
      <c r="G1216" s="80" cm="1">
        <f t="array" ref="G1216">SUMPRODUCT(G888:G1052,C888:C1052)/SUMPRODUCT((C888:C1052)*2)*100</f>
        <v>0</v>
      </c>
      <c r="H1216" s="80" cm="1">
        <f t="array" ref="H1216">SUMPRODUCT(H888:H1052,C888:C1052)/SUMPRODUCT((C888:C1052)*2)*100</f>
        <v>0</v>
      </c>
      <c r="I1216" s="80" cm="1">
        <f t="array" ref="I1216">SUMPRODUCT(I888:I1052,C888:C1052)/SUMPRODUCT((C888:C1052)*2)*100</f>
        <v>0</v>
      </c>
      <c r="J1216" s="80" cm="1">
        <f t="array" ref="J1216">SUMPRODUCT(J888:J1052,C888:C1052)/SUMPRODUCT((C888:C1052)*2)*100</f>
        <v>0</v>
      </c>
      <c r="K1216" s="80" cm="1">
        <f t="array" ref="K1216">SUMPRODUCT(K888:K1052,C888:C1052)/SUMPRODUCT((C888:C1052)*2)*100</f>
        <v>0</v>
      </c>
      <c r="L1216" s="80" cm="1">
        <f t="array" ref="L1216">SUMPRODUCT(L888:L1052,C888:C1052)/SUMPRODUCT((C888:C1052)*2)*100</f>
        <v>0</v>
      </c>
    </row>
    <row r="1217" spans="2:12" ht="13.5" thickBot="1">
      <c r="B1217" s="79" t="s">
        <v>587</v>
      </c>
      <c r="C1217" s="83">
        <f>SUM(C1215:C1216)</f>
        <v>100</v>
      </c>
      <c r="D1217" s="75"/>
      <c r="E1217" s="75"/>
      <c r="F1217" s="83">
        <f>SUMPRODUCT(C1215:C1216,F1215:F1216)/100</f>
        <v>0</v>
      </c>
      <c r="G1217" s="83">
        <f>SUMPRODUCT(C1215:C1216,G1215:G1216)/100</f>
        <v>0</v>
      </c>
      <c r="H1217" s="83">
        <f>SUMPRODUCT(C1215:C1216,H1215:H1216)/100</f>
        <v>0</v>
      </c>
      <c r="I1217" s="83">
        <f>SUMPRODUCT(C1215:C1216,I1215:I1216)/100</f>
        <v>0</v>
      </c>
      <c r="J1217" s="83">
        <f>SUMPRODUCT(C1215:C1216,J1215:J1216)/100</f>
        <v>0</v>
      </c>
      <c r="K1217" s="83">
        <f>SUMPRODUCT(C1215:C1216,K1215:K1216)/100</f>
        <v>0</v>
      </c>
      <c r="L1217" s="83">
        <f>SUMPRODUCT(C1215:C1216,L1215:L1216)/100</f>
        <v>0</v>
      </c>
    </row>
    <row r="1218" spans="2:12" ht="13.5" thickBot="1">
      <c r="B1218" s="76"/>
    </row>
    <row r="1219" spans="2:12">
      <c r="B1219" s="252" t="str">
        <f>B1053</f>
        <v>Information Analytics requirements</v>
      </c>
      <c r="C1219" s="253"/>
      <c r="D1219" s="253"/>
      <c r="E1219" s="253"/>
      <c r="F1219" s="253"/>
      <c r="G1219" s="253"/>
      <c r="H1219" s="253"/>
      <c r="I1219" s="253"/>
      <c r="J1219" s="253"/>
      <c r="K1219" s="253"/>
      <c r="L1219" s="254"/>
    </row>
    <row r="1220" spans="2:12" ht="13.5" thickBot="1">
      <c r="B1220" s="79" t="s">
        <v>587</v>
      </c>
      <c r="C1220" s="83">
        <v>100</v>
      </c>
      <c r="D1220" s="75"/>
      <c r="E1220" s="75"/>
      <c r="F1220" s="83" cm="1">
        <f t="array" ref="F1220">SUMPRODUCT(F1054:F1137,C1054:C1137)/SUMPRODUCT((C1054:C1137)*2)*100</f>
        <v>0</v>
      </c>
      <c r="G1220" s="83" cm="1">
        <f t="array" ref="G1220">SUMPRODUCT(G1054:G1137,C1054:C1137)/SUMPRODUCT((C1054:C1137)*2)*100</f>
        <v>0</v>
      </c>
      <c r="H1220" s="83" cm="1">
        <f t="array" ref="H1220">SUMPRODUCT(H1054:H1137,C1054:C1137)/SUMPRODUCT((C1054:C1137)*2)*100</f>
        <v>0</v>
      </c>
      <c r="I1220" s="83" cm="1">
        <f t="array" ref="I1220">SUMPRODUCT(I1054:I1137,C1054:C1137)/SUMPRODUCT((C1054:C1137)*2)*100</f>
        <v>0</v>
      </c>
      <c r="J1220" s="83" cm="1">
        <f t="array" ref="J1220">SUMPRODUCT(J1054:J1137,C1054:C1137)/SUMPRODUCT((C1054:C1137)*2)*100</f>
        <v>0</v>
      </c>
      <c r="K1220" s="83" cm="1">
        <f t="array" ref="K1220">SUMPRODUCT(K1054:K1137,C1054:C1137)/SUMPRODUCT((C1054:C1137)*2)*100</f>
        <v>0</v>
      </c>
      <c r="L1220" s="83" cm="1">
        <f t="array" ref="L1220">SUMPRODUCT(L1054:L1137,C1054:C1137)/SUMPRODUCT((C1054:C1137)*2)*100</f>
        <v>0</v>
      </c>
    </row>
    <row r="1221" spans="2:12" ht="13.5" thickBot="1">
      <c r="B1221" s="76"/>
    </row>
    <row r="1222" spans="2:12">
      <c r="B1222" s="252" t="str">
        <f>B1142</f>
        <v>Electrical requirements</v>
      </c>
      <c r="C1222" s="253"/>
      <c r="D1222" s="253"/>
      <c r="E1222" s="253"/>
      <c r="F1222" s="253"/>
      <c r="G1222" s="253"/>
      <c r="H1222" s="253"/>
      <c r="I1222" s="253"/>
      <c r="J1222" s="253"/>
      <c r="K1222" s="253"/>
      <c r="L1222" s="254"/>
    </row>
    <row r="1223" spans="2:12" ht="13.5" thickBot="1">
      <c r="B1223" s="79" t="s">
        <v>587</v>
      </c>
      <c r="C1223" s="83">
        <v>100</v>
      </c>
      <c r="D1223" s="75"/>
      <c r="E1223" s="75"/>
      <c r="F1223" s="83" cm="1">
        <f t="array" ref="F1223">SUMPRODUCT(F1143:F1150,C1143:C1150)/SUMPRODUCT((C1143:C1150)*2)*100</f>
        <v>0</v>
      </c>
      <c r="G1223" s="83" cm="1">
        <f t="array" ref="G1223">SUMPRODUCT(G1143:G1150,C1143:C1150)/SUMPRODUCT((C1143:C1150)*2)*100</f>
        <v>0</v>
      </c>
      <c r="H1223" s="83" cm="1">
        <f t="array" ref="H1223">SUMPRODUCT(H1143:H1150,C1143:C1150)/SUMPRODUCT((C1143:C1150)*2)*100</f>
        <v>0</v>
      </c>
      <c r="I1223" s="83" cm="1">
        <f t="array" ref="I1223">SUMPRODUCT(I1143:I1150,C1143:C1150)/SUMPRODUCT((C1143:C1150)*2)*100</f>
        <v>0</v>
      </c>
      <c r="J1223" s="83" cm="1">
        <f t="array" ref="J1223">SUMPRODUCT(J1143:J1150,C1143:C1150)/SUMPRODUCT((C1143:C1150)*2)*100</f>
        <v>0</v>
      </c>
      <c r="K1223" s="83" cm="1">
        <f t="array" ref="K1223">SUMPRODUCT(K1143:K1150,C1143:C1150)/SUMPRODUCT((C1143:C1150)*2)*100</f>
        <v>0</v>
      </c>
      <c r="L1223" s="83" cm="1">
        <f t="array" ref="L1223">SUMPRODUCT(L1143:L1150,C1143:C1150)/SUMPRODUCT((C1143:C1150)*2)*100</f>
        <v>0</v>
      </c>
    </row>
    <row r="1224" spans="2:12" ht="24" customHeight="1">
      <c r="B1224" s="309" t="s">
        <v>32</v>
      </c>
      <c r="C1224" s="309"/>
      <c r="D1224" s="309"/>
      <c r="E1224" s="309"/>
      <c r="F1224" s="309"/>
      <c r="G1224" s="309"/>
      <c r="H1224" s="309"/>
      <c r="I1224" s="309"/>
    </row>
  </sheetData>
  <sheetProtection selectLockedCells="1" selectUnlockedCells="1"/>
  <mergeCells count="268">
    <mergeCell ref="G1095:G1106"/>
    <mergeCell ref="H1095:H1106"/>
    <mergeCell ref="I1095:I1106"/>
    <mergeCell ref="J1095:J1106"/>
    <mergeCell ref="K1095:K1106"/>
    <mergeCell ref="L1095:L1106"/>
    <mergeCell ref="F1114:F1120"/>
    <mergeCell ref="G1114:G1120"/>
    <mergeCell ref="H1114:H1120"/>
    <mergeCell ref="I1114:I1120"/>
    <mergeCell ref="J1114:J1120"/>
    <mergeCell ref="K1114:K1120"/>
    <mergeCell ref="L1114:L1120"/>
    <mergeCell ref="G1064:G1071"/>
    <mergeCell ref="H1064:H1071"/>
    <mergeCell ref="I1064:I1071"/>
    <mergeCell ref="J1064:J1071"/>
    <mergeCell ref="K1064:K1071"/>
    <mergeCell ref="L1064:L1071"/>
    <mergeCell ref="C1064:C1071"/>
    <mergeCell ref="F1074:F1082"/>
    <mergeCell ref="G1074:G1082"/>
    <mergeCell ref="H1074:H1082"/>
    <mergeCell ref="I1074:I1082"/>
    <mergeCell ref="J1074:J1082"/>
    <mergeCell ref="K1074:K1082"/>
    <mergeCell ref="L1074:L1082"/>
    <mergeCell ref="C1074:C1082"/>
    <mergeCell ref="C1095:C1106"/>
    <mergeCell ref="C1114:C1120"/>
    <mergeCell ref="D1064:D1072"/>
    <mergeCell ref="D1074:D1082"/>
    <mergeCell ref="D1095:D1106"/>
    <mergeCell ref="D1114:D1120"/>
    <mergeCell ref="F1064:F1071"/>
    <mergeCell ref="F1095:F1106"/>
    <mergeCell ref="C299:L299"/>
    <mergeCell ref="C320:L320"/>
    <mergeCell ref="C324:L324"/>
    <mergeCell ref="C370:L370"/>
    <mergeCell ref="C371:L371"/>
    <mergeCell ref="C377:L377"/>
    <mergeCell ref="C379:L379"/>
    <mergeCell ref="C383:L383"/>
    <mergeCell ref="C434:L434"/>
    <mergeCell ref="C436:L436"/>
    <mergeCell ref="C569:L569"/>
    <mergeCell ref="C543:L543"/>
    <mergeCell ref="C546:L546"/>
    <mergeCell ref="C551:L551"/>
    <mergeCell ref="C553:L553"/>
    <mergeCell ref="C423:L423"/>
    <mergeCell ref="C424:L424"/>
    <mergeCell ref="C427:L427"/>
    <mergeCell ref="C430:L430"/>
    <mergeCell ref="C504:L504"/>
    <mergeCell ref="C520:L520"/>
    <mergeCell ref="C453:L453"/>
    <mergeCell ref="C702:L702"/>
    <mergeCell ref="C728:L728"/>
    <mergeCell ref="C651:L651"/>
    <mergeCell ref="C583:L583"/>
    <mergeCell ref="C601:L601"/>
    <mergeCell ref="C617:L617"/>
    <mergeCell ref="C631:L631"/>
    <mergeCell ref="C637:L637"/>
    <mergeCell ref="C646:L646"/>
    <mergeCell ref="C555:L555"/>
    <mergeCell ref="C562:L562"/>
    <mergeCell ref="C568:L568"/>
    <mergeCell ref="C575:L575"/>
    <mergeCell ref="C523:L523"/>
    <mergeCell ref="C531:L531"/>
    <mergeCell ref="C214:L214"/>
    <mergeCell ref="C218:L218"/>
    <mergeCell ref="C228:L228"/>
    <mergeCell ref="C233:L233"/>
    <mergeCell ref="C238:L238"/>
    <mergeCell ref="C240:L240"/>
    <mergeCell ref="C247:L247"/>
    <mergeCell ref="C252:L252"/>
    <mergeCell ref="C254:L254"/>
    <mergeCell ref="C217:L217"/>
    <mergeCell ref="C229:L229"/>
    <mergeCell ref="J165:J167"/>
    <mergeCell ref="K165:K167"/>
    <mergeCell ref="L165:L167"/>
    <mergeCell ref="C188:C190"/>
    <mergeCell ref="C80:L80"/>
    <mergeCell ref="C82:L82"/>
    <mergeCell ref="C83:L83"/>
    <mergeCell ref="C93:L93"/>
    <mergeCell ref="C97:L97"/>
    <mergeCell ref="C112:L112"/>
    <mergeCell ref="C107:L107"/>
    <mergeCell ref="C87:L87"/>
    <mergeCell ref="C117:L117"/>
    <mergeCell ref="H188:H190"/>
    <mergeCell ref="I188:I190"/>
    <mergeCell ref="J188:J190"/>
    <mergeCell ref="K188:K190"/>
    <mergeCell ref="L188:L190"/>
    <mergeCell ref="C204:L204"/>
    <mergeCell ref="C209:L209"/>
    <mergeCell ref="C153:L153"/>
    <mergeCell ref="C158:L158"/>
    <mergeCell ref="C159:L159"/>
    <mergeCell ref="C163:L163"/>
    <mergeCell ref="C164:L164"/>
    <mergeCell ref="C178:L178"/>
    <mergeCell ref="C180:L180"/>
    <mergeCell ref="C181:L181"/>
    <mergeCell ref="C185:L185"/>
    <mergeCell ref="C193:L193"/>
    <mergeCell ref="C187:L187"/>
    <mergeCell ref="C165:C167"/>
    <mergeCell ref="D165:D167"/>
    <mergeCell ref="E165:E167"/>
    <mergeCell ref="F165:F167"/>
    <mergeCell ref="G165:G167"/>
    <mergeCell ref="H165:H167"/>
    <mergeCell ref="I165:I167"/>
    <mergeCell ref="D188:D190"/>
    <mergeCell ref="E188:E190"/>
    <mergeCell ref="F188:F190"/>
    <mergeCell ref="G188:G190"/>
    <mergeCell ref="B1180:L1180"/>
    <mergeCell ref="B1195:L1195"/>
    <mergeCell ref="B1192:L1192"/>
    <mergeCell ref="B1189:L1189"/>
    <mergeCell ref="B1201:L1201"/>
    <mergeCell ref="B1214:L1214"/>
    <mergeCell ref="B1198:L1198"/>
    <mergeCell ref="B1199:L1199"/>
    <mergeCell ref="C444:L444"/>
    <mergeCell ref="C449:L449"/>
    <mergeCell ref="C456:L456"/>
    <mergeCell ref="C468:L468"/>
    <mergeCell ref="C471:L471"/>
    <mergeCell ref="C472:L472"/>
    <mergeCell ref="C745:L745"/>
    <mergeCell ref="C479:L479"/>
    <mergeCell ref="C482:L482"/>
    <mergeCell ref="C485:L485"/>
    <mergeCell ref="C489:L489"/>
    <mergeCell ref="C665:L665"/>
    <mergeCell ref="C678:L678"/>
    <mergeCell ref="C686:L686"/>
    <mergeCell ref="C691:L691"/>
    <mergeCell ref="C694:L694"/>
    <mergeCell ref="B1224:I1224"/>
    <mergeCell ref="B1181:L1181"/>
    <mergeCell ref="B1184:L1184"/>
    <mergeCell ref="B1187:L1187"/>
    <mergeCell ref="B1190:L1190"/>
    <mergeCell ref="B1193:L1193"/>
    <mergeCell ref="B1196:L1196"/>
    <mergeCell ref="B1202:L1202"/>
    <mergeCell ref="B1205:L1205"/>
    <mergeCell ref="B1208:L1208"/>
    <mergeCell ref="B1211:L1211"/>
    <mergeCell ref="B1183:L1183"/>
    <mergeCell ref="B1186:L1186"/>
    <mergeCell ref="B1219:L1219"/>
    <mergeCell ref="B1222:L1222"/>
    <mergeCell ref="A1:A4"/>
    <mergeCell ref="M1:N1"/>
    <mergeCell ref="O1:P1"/>
    <mergeCell ref="M2:N2"/>
    <mergeCell ref="O2:P2"/>
    <mergeCell ref="M3:N3"/>
    <mergeCell ref="O3:P3"/>
    <mergeCell ref="M4:N4"/>
    <mergeCell ref="O4:P4"/>
    <mergeCell ref="I4:J4"/>
    <mergeCell ref="K4:L4"/>
    <mergeCell ref="B1:H4"/>
    <mergeCell ref="C9:L9"/>
    <mergeCell ref="I1:J1"/>
    <mergeCell ref="K1:L1"/>
    <mergeCell ref="I2:J2"/>
    <mergeCell ref="K2:L2"/>
    <mergeCell ref="I3:J3"/>
    <mergeCell ref="K3:L3"/>
    <mergeCell ref="C10:L10"/>
    <mergeCell ref="C35:L35"/>
    <mergeCell ref="C56:L56"/>
    <mergeCell ref="C69:L69"/>
    <mergeCell ref="C74:L74"/>
    <mergeCell ref="C23:G23"/>
    <mergeCell ref="C29:G29"/>
    <mergeCell ref="C172:L172"/>
    <mergeCell ref="C86:L86"/>
    <mergeCell ref="C186:L186"/>
    <mergeCell ref="C203:L203"/>
    <mergeCell ref="C43:L43"/>
    <mergeCell ref="C50:L50"/>
    <mergeCell ref="C63:L63"/>
    <mergeCell ref="C194:L194"/>
    <mergeCell ref="C195:L195"/>
    <mergeCell ref="C118:L118"/>
    <mergeCell ref="C126:L126"/>
    <mergeCell ref="C119:L119"/>
    <mergeCell ref="C127:L127"/>
    <mergeCell ref="C133:L133"/>
    <mergeCell ref="C134:L134"/>
    <mergeCell ref="C138:L138"/>
    <mergeCell ref="C139:L139"/>
    <mergeCell ref="C145:L145"/>
    <mergeCell ref="C150:L150"/>
    <mergeCell ref="C364:L364"/>
    <mergeCell ref="C255:L255"/>
    <mergeCell ref="C257:L257"/>
    <mergeCell ref="C261:L261"/>
    <mergeCell ref="C279:L279"/>
    <mergeCell ref="C280:L280"/>
    <mergeCell ref="C282:L282"/>
    <mergeCell ref="C284:L284"/>
    <mergeCell ref="C286:L286"/>
    <mergeCell ref="C288:L288"/>
    <mergeCell ref="D887:L887"/>
    <mergeCell ref="C295:L295"/>
    <mergeCell ref="C297:L297"/>
    <mergeCell ref="C298:L298"/>
    <mergeCell ref="C290:L290"/>
    <mergeCell ref="C294:L294"/>
    <mergeCell ref="C411:L411"/>
    <mergeCell ref="C312:L312"/>
    <mergeCell ref="C328:L328"/>
    <mergeCell ref="C313:L313"/>
    <mergeCell ref="C329:L329"/>
    <mergeCell ref="C337:L337"/>
    <mergeCell ref="C348:L348"/>
    <mergeCell ref="C353:L353"/>
    <mergeCell ref="C338:L338"/>
    <mergeCell ref="C343:L343"/>
    <mergeCell ref="C388:L388"/>
    <mergeCell ref="C391:L391"/>
    <mergeCell ref="C399:L399"/>
    <mergeCell ref="C406:L406"/>
    <mergeCell ref="C393:L393"/>
    <mergeCell ref="C400:L400"/>
    <mergeCell ref="C355:L355"/>
    <mergeCell ref="C361:L361"/>
    <mergeCell ref="D971:L971"/>
    <mergeCell ref="B1153:L1153"/>
    <mergeCell ref="B1155:L1155"/>
    <mergeCell ref="B1168:L1168"/>
    <mergeCell ref="C1142:L1142"/>
    <mergeCell ref="C736:L736"/>
    <mergeCell ref="C744:L744"/>
    <mergeCell ref="D766:L766"/>
    <mergeCell ref="D770:L770"/>
    <mergeCell ref="D784:L784"/>
    <mergeCell ref="D804:L804"/>
    <mergeCell ref="D811:L811"/>
    <mergeCell ref="D824:L824"/>
    <mergeCell ref="D828:L828"/>
    <mergeCell ref="D835:L835"/>
    <mergeCell ref="D857:L857"/>
    <mergeCell ref="C1053:L1053"/>
    <mergeCell ref="C884:L884"/>
    <mergeCell ref="C908:L908"/>
    <mergeCell ref="C911:L911"/>
    <mergeCell ref="C921:L921"/>
    <mergeCell ref="C946:L946"/>
    <mergeCell ref="C963:L963"/>
    <mergeCell ref="D878:L878"/>
  </mergeCells>
  <phoneticPr fontId="5" type="noConversion"/>
  <pageMargins left="0.35416666666666669" right="0.31527777777777777" top="0.78749999999999998" bottom="0.51180555555555562" header="0.51180555555555551" footer="0.27569444444444446"/>
  <pageSetup paperSize="9" scale="42" firstPageNumber="0" fitToHeight="0" orientation="portrait" horizontalDpi="300" verticalDpi="300" r:id="rId1"/>
  <headerFooter alignWithMargins="0">
    <oddFooter>&amp;CThis document is the property of ORASCOM TELECOM LEBANON S.A.L. and cannot be diffused externally without the prior approval of the management</oddFooter>
  </headerFooter>
  <rowBreaks count="1" manualBreakCount="1">
    <brk id="715" max="11" man="1"/>
  </rowBreaks>
  <drawing r:id="rId2"/>
  <legacyDrawing r:id="rId3"/>
  <oleObjects>
    <mc:AlternateContent xmlns:mc="http://schemas.openxmlformats.org/markup-compatibility/2006">
      <mc:Choice Requires="x14">
        <oleObject dvAspect="DVASPECT_ICON" link="[1]!''''" oleUpdate="OLEUPDATE_ONCALL" shapeId="4097">
          <objectPr defaultSize="0" autoPict="0" dde="1" r:id="rId4">
            <anchor moveWithCells="1">
              <from>
                <xdr:col>1</xdr:col>
                <xdr:colOff>4095750</xdr:colOff>
                <xdr:row>1142</xdr:row>
                <xdr:rowOff>447675</xdr:rowOff>
              </from>
              <to>
                <xdr:col>1</xdr:col>
                <xdr:colOff>4914900</xdr:colOff>
                <xdr:row>1143</xdr:row>
                <xdr:rowOff>0</xdr:rowOff>
              </to>
            </anchor>
          </objectPr>
        </oleObject>
      </mc:Choice>
      <mc:Fallback>
        <oleObject dvAspect="DVASPECT_ICON" link="[1]!''''" oleUpdate="OLEUPDATE_ONCALL" shapeId="4097"/>
      </mc:Fallback>
    </mc:AlternateContent>
    <mc:AlternateContent xmlns:mc="http://schemas.openxmlformats.org/markup-compatibility/2006">
      <mc:Choice Requires="x14">
        <oleObject dvAspect="DVASPECT_ICON" link="[2]!''''" oleUpdate="OLEUPDATE_ONCALL" shapeId="4098">
          <objectPr defaultSize="0" autoPict="0" dde="1" r:id="rId5">
            <anchor moveWithCells="1">
              <from>
                <xdr:col>1</xdr:col>
                <xdr:colOff>2762250</xdr:colOff>
                <xdr:row>1142</xdr:row>
                <xdr:rowOff>438150</xdr:rowOff>
              </from>
              <to>
                <xdr:col>1</xdr:col>
                <xdr:colOff>3552825</xdr:colOff>
                <xdr:row>1143</xdr:row>
                <xdr:rowOff>0</xdr:rowOff>
              </to>
            </anchor>
          </objectPr>
        </oleObject>
      </mc:Choice>
      <mc:Fallback>
        <oleObject dvAspect="DVASPECT_ICON" link="[2]!''''" oleUpdate="OLEUPDATE_ONCALL" shapeId="4098"/>
      </mc:Fallback>
    </mc:AlternateContent>
    <mc:AlternateContent xmlns:mc="http://schemas.openxmlformats.org/markup-compatibility/2006">
      <mc:Choice Requires="x14">
        <oleObject progId="Acrobat Document" dvAspect="DVASPECT_ICON" shapeId="4099" r:id="rId6">
          <objectPr defaultSize="0" autoPict="0" r:id="rId7">
            <anchor moveWithCells="1">
              <from>
                <xdr:col>1</xdr:col>
                <xdr:colOff>4610100</xdr:colOff>
                <xdr:row>1145</xdr:row>
                <xdr:rowOff>209550</xdr:rowOff>
              </from>
              <to>
                <xdr:col>1</xdr:col>
                <xdr:colOff>5143500</xdr:colOff>
                <xdr:row>1145</xdr:row>
                <xdr:rowOff>714375</xdr:rowOff>
              </to>
            </anchor>
          </objectPr>
        </oleObject>
      </mc:Choice>
      <mc:Fallback>
        <oleObject progId="Acrobat Document" dvAspect="DVASPECT_ICON" shapeId="4099" r:id="rId6"/>
      </mc:Fallback>
    </mc:AlternateContent>
    <mc:AlternateContent xmlns:mc="http://schemas.openxmlformats.org/markup-compatibility/2006">
      <mc:Choice Requires="x14">
        <oleObject progId="Acrobat Document" dvAspect="DVASPECT_ICON" shapeId="4100" r:id="rId8">
          <objectPr defaultSize="0" autoPict="0" r:id="rId9">
            <anchor moveWithCells="1">
              <from>
                <xdr:col>1</xdr:col>
                <xdr:colOff>5105400</xdr:colOff>
                <xdr:row>1143</xdr:row>
                <xdr:rowOff>314325</xdr:rowOff>
              </from>
              <to>
                <xdr:col>1</xdr:col>
                <xdr:colOff>5610225</xdr:colOff>
                <xdr:row>1145</xdr:row>
                <xdr:rowOff>0</xdr:rowOff>
              </to>
            </anchor>
          </objectPr>
        </oleObject>
      </mc:Choice>
      <mc:Fallback>
        <oleObject progId="Acrobat Document" dvAspect="DVASPECT_ICON" shapeId="4100" r:id="rId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Grade of Compliance Range</vt:lpstr>
      <vt:lpstr>Technical Calculation</vt:lpstr>
      <vt:lpstr>Technical Scoring</vt:lpstr>
      <vt:lpstr>'Grade of Compliance Range'!Print_Area</vt:lpstr>
      <vt:lpstr>'Technical Calculation'!Print_Area</vt:lpstr>
      <vt:lpstr>'Technical Scoring'!Print_Area</vt:lpstr>
    </vt:vector>
  </TitlesOfParts>
  <Company>MIC1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RFT Scoring Sheet</dc:title>
  <dc:creator>RANA ABDEL KARIM</dc:creator>
  <cp:lastModifiedBy>DALAL BEDROSSIAN</cp:lastModifiedBy>
  <cp:lastPrinted>2024-05-24T06:35:11Z</cp:lastPrinted>
  <dcterms:created xsi:type="dcterms:W3CDTF">2008-10-30T09:34:49Z</dcterms:created>
  <dcterms:modified xsi:type="dcterms:W3CDTF">2025-12-30T13:16:00Z</dcterms:modified>
</cp:coreProperties>
</file>