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backup\D drive\letters joumaa\rectifiers and batteries for core sites\"/>
    </mc:Choice>
  </mc:AlternateContent>
  <bookViews>
    <workbookView xWindow="0" yWindow="0" windowWidth="23040" windowHeight="9072" tabRatio="543"/>
  </bookViews>
  <sheets>
    <sheet name="Sheet1" sheetId="6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62" l="1"/>
  <c r="E85" i="62" l="1"/>
  <c r="E82" i="62"/>
  <c r="E57" i="62"/>
  <c r="E4" i="62"/>
  <c r="E7" i="62"/>
  <c r="F85" i="62"/>
  <c r="G85" i="62"/>
  <c r="H85" i="62"/>
  <c r="F86" i="62"/>
  <c r="G86" i="62"/>
  <c r="H86" i="62"/>
  <c r="E71" i="62"/>
  <c r="F71" i="62"/>
  <c r="G71" i="62"/>
  <c r="H71" i="62"/>
  <c r="F82" i="62" l="1"/>
  <c r="G82" i="62"/>
  <c r="H82" i="62"/>
  <c r="H57" i="62"/>
  <c r="G57" i="62"/>
  <c r="G7" i="62"/>
  <c r="H31" i="62" l="1"/>
  <c r="G31" i="62"/>
  <c r="F7" i="62"/>
  <c r="H7" i="62"/>
  <c r="H3" i="62" l="1"/>
  <c r="F31" i="62" l="1"/>
  <c r="G3" i="62"/>
  <c r="F57" i="62"/>
  <c r="E3" i="62"/>
  <c r="F3" i="62" l="1"/>
</calcChain>
</file>

<file path=xl/sharedStrings.xml><?xml version="1.0" encoding="utf-8"?>
<sst xmlns="http://schemas.openxmlformats.org/spreadsheetml/2006/main" count="89" uniqueCount="87">
  <si>
    <t>B</t>
  </si>
  <si>
    <t>D</t>
  </si>
  <si>
    <t>Requirements</t>
  </si>
  <si>
    <t>General Requirements</t>
  </si>
  <si>
    <t>F</t>
  </si>
  <si>
    <t>G</t>
  </si>
  <si>
    <t>H</t>
  </si>
  <si>
    <t>Core sites enhancement</t>
  </si>
  <si>
    <t>Killing Factors</t>
  </si>
  <si>
    <t>All equipment shall comply with IEC, UL, or equivalent international standards for safety, EMC, and performance.</t>
  </si>
  <si>
    <t>The bidder shall provide complete documentation, including datasheets, system drawings, and interconnection diagrams.</t>
  </si>
  <si>
    <t>The bidder shall provide a minimum five (5) years warranty for all supplied components.</t>
  </si>
  <si>
    <t>Local technical support and spare parts availability shall be ensured.</t>
  </si>
  <si>
    <r>
      <rPr>
        <sz val="11"/>
        <color rgb="FF000000"/>
        <rFont val="Cambria"/>
        <family val="1"/>
      </rPr>
      <t xml:space="preserve">The </t>
    </r>
    <r>
      <rPr>
        <b/>
        <sz val="11"/>
        <color rgb="FF000000"/>
        <rFont val="Cambria"/>
        <family val="1"/>
      </rPr>
      <t>supplier shall be fully responsible for warehousing, handling, and safe storage</t>
    </r>
    <r>
      <rPr>
        <sz val="11"/>
        <color rgb="FF000000"/>
        <rFont val="Cambria"/>
        <family val="1"/>
      </rPr>
      <t xml:space="preserve"> of all supplied materials and equipment throughout the project execution period, until delivery, installation, and acceptance at the respective sites.</t>
    </r>
  </si>
  <si>
    <r>
      <rPr>
        <sz val="11"/>
        <color rgb="FF000000"/>
        <rFont val="Cambria"/>
        <family val="1"/>
      </rPr>
      <t xml:space="preserve">The warehousing facilities shall ensure proper </t>
    </r>
    <r>
      <rPr>
        <b/>
        <sz val="11"/>
        <color rgb="FF000000"/>
        <rFont val="Cambria"/>
        <family val="1"/>
      </rPr>
      <t>environmental conditions, security, and protection</t>
    </r>
    <r>
      <rPr>
        <sz val="11"/>
        <color rgb="FF000000"/>
        <rFont val="Cambria"/>
        <family val="1"/>
      </rPr>
      <t xml:space="preserve"> against dust, humidity, and temperature variations, in accordance with the manufacturers’ recommendations.</t>
    </r>
  </si>
  <si>
    <r>
      <rPr>
        <sz val="11"/>
        <color rgb="FF000000"/>
        <rFont val="Cambria"/>
        <family val="1"/>
      </rPr>
      <t xml:space="preserve">The supplier shall be responsible for </t>
    </r>
    <r>
      <rPr>
        <b/>
        <sz val="11"/>
        <color rgb="FF000000"/>
        <rFont val="Cambria"/>
        <family val="1"/>
      </rPr>
      <t>all implementation activities</t>
    </r>
    <r>
      <rPr>
        <sz val="11"/>
        <color rgb="FF000000"/>
        <rFont val="Cambria"/>
        <family val="1"/>
      </rPr>
      <t xml:space="preserve">, including installation, interconnection, testing, system configuration, and commissioning of both </t>
    </r>
    <r>
      <rPr>
        <b/>
        <sz val="11"/>
        <color rgb="FF000000"/>
        <rFont val="Cambria"/>
        <family val="1"/>
      </rPr>
      <t>rectifiers and battery systems</t>
    </r>
    <r>
      <rPr>
        <sz val="11"/>
        <color rgb="FF000000"/>
        <rFont val="Cambria"/>
        <family val="1"/>
      </rPr>
      <t>, ensuring full operational readiness upon handover</t>
    </r>
  </si>
  <si>
    <r>
      <rPr>
        <sz val="11"/>
        <color rgb="FF000000"/>
        <rFont val="Cambria"/>
        <family val="1"/>
      </rPr>
      <t xml:space="preserve">The supplier shall ensure that all project activities — including </t>
    </r>
    <r>
      <rPr>
        <b/>
        <sz val="11"/>
        <color rgb="FF000000"/>
        <rFont val="Cambria"/>
        <family val="1"/>
      </rPr>
      <t>engineering, installation, commissioning, and testing</t>
    </r>
    <r>
      <rPr>
        <sz val="11"/>
        <color rgb="FF000000"/>
        <rFont val="Cambria"/>
        <family val="1"/>
      </rPr>
      <t xml:space="preserve"> — are performed by </t>
    </r>
    <r>
      <rPr>
        <b/>
        <sz val="11"/>
        <color rgb="FF000000"/>
        <rFont val="Cambria"/>
        <family val="1"/>
      </rPr>
      <t>qualified and certified personnel</t>
    </r>
    <r>
      <rPr>
        <sz val="11"/>
        <color rgb="FF000000"/>
        <rFont val="Cambria"/>
        <family val="1"/>
      </rPr>
      <t xml:space="preserve"> with relevant technical expertise in DC power systems and lithium battery integration.</t>
    </r>
  </si>
  <si>
    <r>
      <rPr>
        <sz val="11"/>
        <color rgb="FF000000"/>
        <rFont val="Cambria"/>
        <family val="1"/>
      </rPr>
      <t xml:space="preserve">The supplier shall provide an </t>
    </r>
    <r>
      <rPr>
        <b/>
        <sz val="11"/>
        <color rgb="FF000000"/>
        <rFont val="Cambria"/>
        <family val="1"/>
      </rPr>
      <t>organizational chart and CVs</t>
    </r>
    <r>
      <rPr>
        <sz val="11"/>
        <color rgb="FF000000"/>
        <rFont val="Cambria"/>
        <family val="1"/>
      </rPr>
      <t xml:space="preserve"> of the key project team members, identifying their roles, qualifications, and years of experience.</t>
    </r>
  </si>
  <si>
    <t>At minimum, the supplier’s proposed project team shall include:
        -Project Manager: with at least 5 years of experience in managing telecom or data                                     center power infrastructure projects.
        -Electrical/Power Engineer: certified or licensed, with a minimum of 3 years of experience in DC power system design and installation.
        -Commissioning and Testing Engineer/Technician: trained on rectifier and LiFePO₄ battery commissioning, with vendor or OEM certification preferred.</t>
  </si>
  <si>
    <r>
      <t xml:space="preserve">The supplier shall provide a </t>
    </r>
    <r>
      <rPr>
        <b/>
        <sz val="11"/>
        <color rgb="FF000000"/>
        <rFont val="Cambria"/>
        <family val="1"/>
      </rPr>
      <t>service and support plan</t>
    </r>
    <r>
      <rPr>
        <sz val="11"/>
        <color rgb="FF000000"/>
        <rFont val="Cambria"/>
        <family val="1"/>
      </rPr>
      <t xml:space="preserve"> describing:
        -The implementation methodology, work schedule, and testing procedures.
        -The warranty and after-sales support process, including response time, spare parts availability, and contact escalation matrix.
        -The maintenance services available post-installation, including preventive and corrective maintenance coverage.
</t>
    </r>
  </si>
  <si>
    <r>
      <rPr>
        <sz val="11"/>
        <color rgb="FF000000"/>
        <rFont val="Cambria"/>
        <family val="1"/>
      </rPr>
      <t xml:space="preserve">The supplier shall maintain a </t>
    </r>
    <r>
      <rPr>
        <b/>
        <sz val="11"/>
        <color rgb="FF000000"/>
        <rFont val="Cambria"/>
        <family val="1"/>
      </rPr>
      <t>qualified service team based in Lebanon</t>
    </r>
    <r>
      <rPr>
        <sz val="11"/>
        <color rgb="FF000000"/>
        <rFont val="Cambria"/>
        <family val="1"/>
      </rPr>
      <t xml:space="preserve"> (either directly or through an authorized local partner) capable of providing on-site technical support within </t>
    </r>
    <r>
      <rPr>
        <b/>
        <sz val="11"/>
        <color rgb="FF000000"/>
        <rFont val="Cambria"/>
        <family val="1"/>
      </rPr>
      <t>24 hours</t>
    </r>
    <r>
      <rPr>
        <sz val="11"/>
        <color rgb="FF000000"/>
        <rFont val="Cambria"/>
        <family val="1"/>
      </rPr>
      <t xml:space="preserve"> of a fault notification during the warranty period.</t>
    </r>
  </si>
  <si>
    <r>
      <t xml:space="preserve">The supplier may reuse the existing </t>
    </r>
    <r>
      <rPr>
        <b/>
        <sz val="11"/>
        <color rgb="FF000000"/>
        <rFont val="Cambria"/>
        <family val="1"/>
      </rPr>
      <t>AC and DC power cables</t>
    </r>
    <r>
      <rPr>
        <sz val="11"/>
        <color rgb="FF000000"/>
        <rFont val="Cambria"/>
        <family val="1"/>
      </rPr>
      <t>, provided that their condition, sizing, and insulation quality are verified and deemed suitable for the new installation.</t>
    </r>
  </si>
  <si>
    <t>Any reused cables shall comply with applicable electrical and safety standards.</t>
  </si>
  <si>
    <t>The supplier shall include in their offer any required modifications, terminations, or replacements identified during the site visit</t>
  </si>
  <si>
    <r>
      <t xml:space="preserve">The supplier shall submit a detailed </t>
    </r>
    <r>
      <rPr>
        <b/>
        <sz val="11"/>
        <color rgb="FF000000"/>
        <rFont val="Cambria"/>
        <family val="1"/>
      </rPr>
      <t>Project Implementation Plan (PIP)</t>
    </r>
    <r>
      <rPr>
        <sz val="11"/>
        <color rgb="FF000000"/>
        <rFont val="Cambria"/>
        <family val="1"/>
      </rPr>
      <t xml:space="preserve"> as part of the technical offer.</t>
    </r>
  </si>
  <si>
    <r>
      <rPr>
        <sz val="7"/>
        <color rgb="FF000000"/>
        <rFont val="Times New Roman"/>
        <family val="1"/>
      </rPr>
      <t xml:space="preserve"> </t>
    </r>
    <r>
      <rPr>
        <sz val="11"/>
        <color rgb="FF000000"/>
        <rFont val="Cambria"/>
        <family val="1"/>
      </rPr>
      <t>The PIP shall outline all project stages, including design review, factory acceptance (if applicable), material delivery, installation, testing, commissioning, and final acceptance.</t>
    </r>
  </si>
  <si>
    <t>The plan shall clearly define milestones, deliverables, dependencies, and responsibilities.</t>
  </si>
  <si>
    <r>
      <rPr>
        <sz val="7"/>
        <color rgb="FF000000"/>
        <rFont val="Times New Roman"/>
        <family val="1"/>
      </rPr>
      <t xml:space="preserve"> </t>
    </r>
    <r>
      <rPr>
        <sz val="11"/>
        <color rgb="FF000000"/>
        <rFont val="Cambria"/>
        <family val="1"/>
      </rPr>
      <t xml:space="preserve">The </t>
    </r>
    <r>
      <rPr>
        <b/>
        <sz val="11"/>
        <color rgb="FF000000"/>
        <rFont val="Cambria"/>
        <family val="1"/>
      </rPr>
      <t>total project implementation duration shall not exceed six (6) months</t>
    </r>
    <r>
      <rPr>
        <sz val="11"/>
        <color rgb="FF000000"/>
        <rFont val="Cambria"/>
        <family val="1"/>
      </rPr>
      <t xml:space="preserve"> from the </t>
    </r>
    <r>
      <rPr>
        <b/>
        <sz val="11"/>
        <color rgb="FF000000"/>
        <rFont val="Cambria"/>
        <family val="1"/>
      </rPr>
      <t>date of Purchase Order (PO) issuance</t>
    </r>
    <r>
      <rPr>
        <sz val="11"/>
        <color rgb="FF000000"/>
        <rFont val="Cambria"/>
        <family val="1"/>
      </rPr>
      <t>.</t>
    </r>
  </si>
  <si>
    <r>
      <rPr>
        <sz val="7"/>
        <color rgb="FF000000"/>
        <rFont val="Times New Roman"/>
        <family val="1"/>
      </rPr>
      <t xml:space="preserve"> </t>
    </r>
    <r>
      <rPr>
        <sz val="11"/>
        <color rgb="FF000000"/>
        <rFont val="Cambria"/>
        <family val="1"/>
      </rPr>
      <t>The PIP shall also include:
         -A Gantt chart showing activities and timelines for each core site (Jdeideh, Justice, Bir Hassan, Tripoli, and Saida).
         -Identification of critical path activities and risk mitigation measures.
         -The required resources and manpower allocation per site.</t>
    </r>
  </si>
  <si>
    <t>The supplier shall be responsible for ensuring timely delivery of equipment, and adherence to safety and quality procedures during all implementation phases.</t>
  </si>
  <si>
    <r>
      <t xml:space="preserve">Progress reports shall be submitted </t>
    </r>
    <r>
      <rPr>
        <b/>
        <sz val="11"/>
        <color rgb="FF000000"/>
        <rFont val="Cambria"/>
        <family val="1"/>
      </rPr>
      <t>bi-weekly</t>
    </r>
    <r>
      <rPr>
        <sz val="11"/>
        <color rgb="FF000000"/>
        <rFont val="Cambria"/>
        <family val="1"/>
      </rPr>
      <t xml:space="preserve"> to MIC2, detailing achieved milestones, pending actions, and forecasted completion.</t>
    </r>
  </si>
  <si>
    <t>Lithium Battery System Requirements</t>
  </si>
  <si>
    <t>Cycle Life: 6000 cycles @ 80% DoD, 25°C</t>
  </si>
  <si>
    <t>Design Life: ≥ 10 years</t>
  </si>
  <si>
    <t>Operating Temperature Range: −10°C to +55°C</t>
  </si>
  <si>
    <t>Charge/Discharge rate: 1C minimum</t>
  </si>
  <si>
    <t>Storage Temperature Range: −20°C to +60°C</t>
  </si>
  <si>
    <t>Communication Interface: RS485 / CAN / SNMP compatible with site DC controller</t>
  </si>
  <si>
    <t>Battery Management System (BMS): Integrated BMS with protection for voltage, current, temperature, and short-circuit</t>
  </si>
  <si>
    <t>Enclosure Protection: IP20 minimum (indoor), rack or cabinet form factor</t>
  </si>
  <si>
    <t>Safety Features: Flame-retardant casing, automatic isolation during fault, no thermal runaway propagation</t>
  </si>
  <si>
    <t>Monitoring: Voltage, current, SOC, SOH, temperature via BMS</t>
  </si>
  <si>
    <t>Installation: Modular, front-access design suitable for indoor racks</t>
  </si>
  <si>
    <t>The supplied lithium battery systems shall be fully compatible with the existing DC power (rectifier) systems currently installed at the sites.</t>
  </si>
  <si>
    <t>In case direct electrical or communication compatibility is not achievable, the bidder must provide and include any necessary third-party interface equipment, converters, or communication adaptors required to ensure full and safe integration between the proposed</t>
  </si>
  <si>
    <t>All additional components shall comply with the same safety, monitoring, and warranty conditions as the main equipment.</t>
  </si>
  <si>
    <t>Rectifier System Requirements</t>
  </si>
  <si>
    <t>Power Capacity: Scalable modular system, ≥ 96 kW per rack, expandable</t>
  </si>
  <si>
    <t>Rectifier Module Rating: ≥3 kW hot-swappable modules</t>
  </si>
  <si>
    <t>Power Factor: ≥ 0.99</t>
  </si>
  <si>
    <t>Redundancy: N+1 minimum configuration</t>
  </si>
  <si>
    <t>Control and Monitoring: Integrated controller with LCD/LED display and SNMP/Modbus interface</t>
  </si>
  <si>
    <t>Protections: Input surge, over-voltage, under-voltage, short-circuit, over-temperature, and reverse polarity protection</t>
  </si>
  <si>
    <t>Alarm &amp; Logging: Configurable alarms (dry contacts, SNMP traps)</t>
  </si>
  <si>
    <t>Operating Temperature: −5°C to +45°C</t>
  </si>
  <si>
    <t>Relative Humidity: Up to 95% non-condensing</t>
  </si>
  <si>
    <t>Enclosure Protection: IP20 minimum (indoor type)</t>
  </si>
  <si>
    <t>Monitoring Integration: Must integrate with existing site management system (via SNMP or similar protocol)</t>
  </si>
  <si>
    <t>Installation: Rack-mounted or cabinet-based modular system, hot-swappable rectifiers</t>
  </si>
  <si>
    <t>The supplier shall provide DC Distribution Units (DCDUs) integrated or standalone, suitable for telecom-grade −48 VDC systems.</t>
  </si>
  <si>
    <t>Maximum Output Current Capacity: 3000 A continuous</t>
  </si>
  <si>
    <t>Load Bus Bar – Fuse Type: Minimum 20 isolator fuse outputs, each rated 300 A</t>
  </si>
  <si>
    <t>Load Bus Bar – circuit breaker: minimum 25 CB 63Amps and 15 CB 125Amps</t>
  </si>
  <si>
    <t>Battery Connection: Four (4) battery fuse disconnections, each rated 1000 A</t>
  </si>
  <si>
    <t>Bus Bar Material: Copper, tin-plated or equivalent corrosion-resistant finish</t>
  </si>
  <si>
    <t xml:space="preserve">Protection Degree:  IP20 or better (indoor installation)
</t>
  </si>
  <si>
    <t>Monitoring &amp; Alarms: Voltage, current, fuse/CB status, battery disconnection status via dry contacts or SNMP interface</t>
  </si>
  <si>
    <t>Installation: Rack or cabinet mount compatible with rectifier system</t>
  </si>
  <si>
    <t>Safety Features: Overcurrent, short-circuit, and reverse-polarity protection with visual and remote alarm indicators</t>
  </si>
  <si>
    <t>Documentation and Training</t>
  </si>
  <si>
    <t>Supplier shall provide installation manuals, user manuals, and configuration guides for both systems.</t>
  </si>
  <si>
    <t>Supplier shall conduct onsite training for the technical team covering operation, safety, and maintenance procedures.</t>
  </si>
  <si>
    <t>Acceptance and Testing</t>
  </si>
  <si>
    <t>All systems shall undergo Factory Acceptance Test (FAT) and Site Acceptance Test (SAT) witnessed by the client’s representatives. Acceptance criteria shall include verification of rated capacity, communication functions, and safety protections.</t>
  </si>
  <si>
    <t>DCDU system requirements</t>
  </si>
  <si>
    <t>Round Trip Efficiency: ≥ 98% (under lab condition)</t>
  </si>
  <si>
    <t>Efficiency: ≥ 96% (typical 96% at 50% load) (less than 96%, the grade is 0, between 96% and 97.5 the grade is 1, more than 97.5% the grade is 2)</t>
  </si>
  <si>
    <r>
      <t xml:space="preserve">The offered rectifiers and batteries shall have been successfully installed and operational in at least five (5) Data Centers located in the European Union, USA, Gulf region, or Canada.
</t>
    </r>
    <r>
      <rPr>
        <sz val="12"/>
        <color rgb="FFFF0000"/>
        <rFont val="Arial"/>
        <family val="2"/>
      </rPr>
      <t>(with 5 references the grade is 0, 6 - 8 references the grade is 1, more than 8 references the grade is 2)</t>
    </r>
  </si>
  <si>
    <t xml:space="preserve">Each battery cabinet shall be equipped with a dedicated automatic aerosol fire suppression unit:
</t>
  </si>
  <si>
    <t>Type: Condensed aerosol, suitable for Class A, B, C, and electrical fires</t>
  </si>
  <si>
    <t>Compliance: UL 2775, NFPA 2010, or equivalent</t>
  </si>
  <si>
    <t>The activation threshold shall ensure rapid response before temperature or smoke levels reach hazardous conditions inside the cabinet.</t>
  </si>
  <si>
    <t>Activation: The aerosol units shall be automatically activated either by an integrated thermal sensor (rated between 68 °C and 93 °C) or electrically triggered through the site’s fire detection/alarm system.</t>
  </si>
  <si>
    <t>Safe for lithium battery applications (non-conductive, non-corrosive, no residue)</t>
  </si>
  <si>
    <t>Integrated status/alarm contacts for monitoring</t>
  </si>
  <si>
    <t>Maintenance-free for at least 10 years</t>
  </si>
  <si>
    <r>
      <t xml:space="preserve">• The bidder must provide at least three (3) project references executed during the last five (5) years with different major customers, demonstrating similar scope and complexity. However, in case the bidder does not directly hold such references, companies that are in an official joint venture or partnership with a well-established and internationally recognized company in the field of power and energy systems shall also be considered eligible, provided that:
    1-The international partner possesses the required project references demonstrating similar scope and complexity; and
    2-Valid documentation of the joint venture or partnership agreement is submitted as part of the technical offer; and
    3-The bidder includes the international partner’s project references and credentials within the submission.
</t>
    </r>
    <r>
      <rPr>
        <sz val="12"/>
        <color rgb="FFFF0000"/>
        <rFont val="Arial"/>
        <family val="2"/>
      </rPr>
      <t>(less than 3 references the grade is 0, 3 - 7 references the grade is 1, more than 7 references the grade is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</si>
</sst>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21">
    <font>
      <sz val="11"/>
      <color theme="1"/>
      <name val="Calibri"/>
      <family val="2"/>
      <scheme val="minor"/>
    </font>
    <font>
      <sz val="12"/>
      <name val="宋体"/>
      <family val="3"/>
      <charset val="134"/>
    </font>
    <font>
      <sz val="11"/>
      <color theme="1"/>
      <name val="Calibri"/>
      <family val="2"/>
      <scheme val="minor"/>
    </font>
    <font>
      <sz val="11"/>
      <color theme="0"/>
      <name val="Calibri"/>
      <family val="2"/>
      <scheme val="minor"/>
    </font>
    <font>
      <b/>
      <sz val="11"/>
      <color theme="0"/>
      <name val="Calibri"/>
      <family val="2"/>
      <scheme val="minor"/>
    </font>
    <font>
      <sz val="11"/>
      <color indexed="8"/>
      <name val="Calibri"/>
      <family val="2"/>
      <scheme val="minor"/>
    </font>
    <font>
      <sz val="11"/>
      <color theme="1"/>
      <name val="Calibri"/>
      <family val="2"/>
      <charset val="134"/>
      <scheme val="minor"/>
    </font>
    <font>
      <b/>
      <sz val="11"/>
      <color theme="1"/>
      <name val="Calibri"/>
      <family val="2"/>
      <scheme val="minor"/>
    </font>
    <font>
      <b/>
      <sz val="13"/>
      <color theme="1"/>
      <name val="Calibri"/>
      <family val="2"/>
      <scheme val="minor"/>
    </font>
    <font>
      <b/>
      <sz val="12"/>
      <color theme="1"/>
      <name val="Calibri"/>
      <family val="2"/>
      <scheme val="minor"/>
    </font>
    <font>
      <b/>
      <sz val="13"/>
      <color theme="0"/>
      <name val="Calibri"/>
      <family val="2"/>
      <scheme val="minor"/>
    </font>
    <font>
      <sz val="11"/>
      <color theme="3"/>
      <name val="Calibri"/>
      <family val="2"/>
      <scheme val="minor"/>
    </font>
    <font>
      <b/>
      <sz val="12"/>
      <color theme="4" tint="-0.249977111117893"/>
      <name val="Calibri"/>
      <family val="2"/>
      <scheme val="minor"/>
    </font>
    <font>
      <b/>
      <sz val="11"/>
      <color rgb="FFC00000"/>
      <name val="Calibri"/>
      <family val="2"/>
      <scheme val="minor"/>
    </font>
    <font>
      <sz val="11"/>
      <color rgb="FFFF0000"/>
      <name val="Calibri"/>
      <family val="2"/>
      <scheme val="minor"/>
    </font>
    <font>
      <sz val="12"/>
      <color rgb="FF000000"/>
      <name val="Arial"/>
      <family val="2"/>
    </font>
    <font>
      <sz val="11"/>
      <color rgb="FF000000"/>
      <name val="Cambria"/>
      <family val="1"/>
    </font>
    <font>
      <b/>
      <sz val="11"/>
      <color rgb="FF000000"/>
      <name val="Cambria"/>
      <family val="1"/>
    </font>
    <font>
      <sz val="7"/>
      <color rgb="FF000000"/>
      <name val="Times New Roman"/>
      <family val="1"/>
    </font>
    <font>
      <sz val="12"/>
      <color rgb="FFFF0000"/>
      <name val="Arial"/>
      <family val="2"/>
    </font>
    <font>
      <sz val="12"/>
      <color theme="1"/>
      <name val="Calibri"/>
      <family val="2"/>
      <scheme val="minor"/>
    </font>
  </fonts>
  <fills count="14">
    <fill>
      <patternFill patternType="none"/>
    </fill>
    <fill>
      <patternFill patternType="gray125"/>
    </fill>
    <fill>
      <patternFill patternType="solid">
        <fgColor rgb="FFFFFF66"/>
        <bgColor indexed="64"/>
      </patternFill>
    </fill>
    <fill>
      <patternFill patternType="solid">
        <fgColor theme="4" tint="-0.249977111117893"/>
        <bgColor indexed="64"/>
      </patternFill>
    </fill>
    <fill>
      <patternFill patternType="solid">
        <fgColor theme="3"/>
        <bgColor indexed="64"/>
      </patternFill>
    </fill>
    <fill>
      <patternFill patternType="solid">
        <fgColor rgb="FFFFFF99"/>
        <bgColor indexed="64"/>
      </patternFill>
    </fill>
    <fill>
      <patternFill patternType="mediumGray">
        <fgColor theme="0" tint="-0.14996795556505021"/>
        <bgColor rgb="FFFFFF66"/>
      </patternFill>
    </fill>
    <fill>
      <patternFill patternType="mediumGray">
        <fgColor theme="0" tint="-0.34998626667073579"/>
        <bgColor indexed="65"/>
      </patternFill>
    </fill>
    <fill>
      <patternFill patternType="solid">
        <fgColor theme="4"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6" fillId="0" borderId="0">
      <alignment vertical="center"/>
    </xf>
    <xf numFmtId="9" fontId="2" fillId="0" borderId="0" applyFont="0" applyFill="0" applyBorder="0" applyAlignment="0" applyProtection="0"/>
    <xf numFmtId="44" fontId="2" fillId="0" borderId="0" applyFont="0" applyFill="0" applyBorder="0" applyAlignment="0" applyProtection="0"/>
  </cellStyleXfs>
  <cellXfs count="48">
    <xf numFmtId="0" fontId="0" fillId="0" borderId="0" xfId="0"/>
    <xf numFmtId="0" fontId="0" fillId="0" borderId="1" xfId="0" applyBorder="1" applyAlignment="1">
      <alignment vertical="top" wrapText="1"/>
    </xf>
    <xf numFmtId="0" fontId="8" fillId="0" borderId="0" xfId="0" applyFont="1" applyAlignment="1">
      <alignment horizontal="left" vertical="top"/>
    </xf>
    <xf numFmtId="0" fontId="9" fillId="0" borderId="0" xfId="0" applyFont="1"/>
    <xf numFmtId="0" fontId="0" fillId="0" borderId="1" xfId="0" applyBorder="1" applyAlignment="1">
      <alignment horizontal="right" vertical="top"/>
    </xf>
    <xf numFmtId="0" fontId="0" fillId="0" borderId="0" xfId="0" applyAlignment="1">
      <alignment horizontal="left" vertical="top"/>
    </xf>
    <xf numFmtId="0" fontId="0" fillId="0" borderId="0" xfId="0" applyAlignment="1">
      <alignment vertical="top" wrapText="1"/>
    </xf>
    <xf numFmtId="0" fontId="9" fillId="2" borderId="1" xfId="0" applyFont="1" applyFill="1" applyBorder="1" applyAlignment="1">
      <alignment horizontal="left" vertical="top"/>
    </xf>
    <xf numFmtId="0" fontId="9" fillId="2" borderId="1" xfId="0" applyFont="1" applyFill="1" applyBorder="1" applyAlignment="1">
      <alignment vertical="top" wrapText="1"/>
    </xf>
    <xf numFmtId="0" fontId="10" fillId="3" borderId="0" xfId="0" applyFont="1" applyFill="1" applyAlignment="1">
      <alignment horizontal="center" vertical="top" wrapText="1"/>
    </xf>
    <xf numFmtId="0" fontId="0" fillId="0" borderId="0" xfId="0" applyFont="1" applyAlignment="1">
      <alignment horizontal="center" vertical="center"/>
    </xf>
    <xf numFmtId="9" fontId="2" fillId="0" borderId="0" xfId="4" applyFont="1" applyAlignment="1">
      <alignment horizontal="center" vertical="center"/>
    </xf>
    <xf numFmtId="0" fontId="0" fillId="0" borderId="0" xfId="0" applyAlignment="1">
      <alignment horizontal="center" vertical="center"/>
    </xf>
    <xf numFmtId="0" fontId="0" fillId="4" borderId="0" xfId="0" applyFont="1" applyFill="1" applyAlignment="1">
      <alignment horizontal="center" vertical="center"/>
    </xf>
    <xf numFmtId="9" fontId="2" fillId="4" borderId="0" xfId="4" applyFont="1" applyFill="1" applyAlignment="1">
      <alignment horizontal="center" vertical="center"/>
    </xf>
    <xf numFmtId="0" fontId="11" fillId="4" borderId="0" xfId="0" applyFont="1" applyFill="1" applyAlignment="1">
      <alignment horizontal="center" vertical="center"/>
    </xf>
    <xf numFmtId="0" fontId="3" fillId="4" borderId="0" xfId="0" applyFont="1" applyFill="1" applyAlignment="1">
      <alignment horizontal="center" vertical="center"/>
    </xf>
    <xf numFmtId="9" fontId="4" fillId="4" borderId="0" xfId="4" applyFont="1" applyFill="1" applyAlignment="1">
      <alignment horizontal="center" vertical="center"/>
    </xf>
    <xf numFmtId="9" fontId="12" fillId="7" borderId="1" xfId="4"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2" fillId="5" borderId="1" xfId="4" applyNumberFormat="1" applyFont="1" applyFill="1" applyBorder="1" applyAlignment="1">
      <alignment horizontal="center" vertical="center"/>
    </xf>
    <xf numFmtId="10" fontId="13" fillId="8" borderId="2" xfId="4" applyNumberFormat="1" applyFont="1" applyFill="1" applyBorder="1" applyAlignment="1">
      <alignment horizontal="center" vertical="center"/>
    </xf>
    <xf numFmtId="0" fontId="0" fillId="0" borderId="1" xfId="0" applyBorder="1" applyAlignment="1">
      <alignment horizontal="left" vertical="top"/>
    </xf>
    <xf numFmtId="0" fontId="0" fillId="0" borderId="1" xfId="0" applyFont="1" applyBorder="1" applyAlignment="1">
      <alignment horizontal="center" vertical="center"/>
    </xf>
    <xf numFmtId="9" fontId="2" fillId="0" borderId="1" xfId="4" applyFont="1" applyBorder="1" applyAlignment="1">
      <alignment horizontal="center" vertical="center"/>
    </xf>
    <xf numFmtId="0" fontId="0" fillId="0" borderId="1" xfId="0" applyBorder="1" applyAlignment="1">
      <alignment horizontal="center" vertical="center"/>
    </xf>
    <xf numFmtId="0" fontId="0" fillId="9" borderId="1" xfId="0" applyFill="1" applyBorder="1" applyAlignment="1">
      <alignment horizontal="left" vertical="top"/>
    </xf>
    <xf numFmtId="0" fontId="7" fillId="9" borderId="1" xfId="0" applyFont="1" applyFill="1" applyBorder="1" applyAlignment="1">
      <alignment vertical="top" wrapText="1"/>
    </xf>
    <xf numFmtId="0" fontId="0" fillId="9" borderId="1" xfId="0" applyFont="1" applyFill="1" applyBorder="1" applyAlignment="1">
      <alignment horizontal="center" vertical="center"/>
    </xf>
    <xf numFmtId="0" fontId="0" fillId="9" borderId="1" xfId="0"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3" xfId="0" applyBorder="1" applyAlignment="1">
      <alignment horizontal="right" vertical="top"/>
    </xf>
    <xf numFmtId="44" fontId="12" fillId="6" borderId="1" xfId="5" applyFont="1" applyFill="1" applyBorder="1" applyAlignment="1">
      <alignment horizontal="center" vertical="center"/>
    </xf>
    <xf numFmtId="0" fontId="0" fillId="12" borderId="1" xfId="0" applyFill="1" applyBorder="1" applyAlignment="1">
      <alignment horizontal="center" vertical="center" wrapText="1"/>
    </xf>
    <xf numFmtId="0" fontId="7" fillId="8" borderId="1" xfId="0" applyFont="1" applyFill="1" applyBorder="1" applyAlignment="1">
      <alignment horizontal="center" vertical="center"/>
    </xf>
    <xf numFmtId="0" fontId="4" fillId="4" borderId="0" xfId="0" applyFont="1" applyFill="1" applyAlignment="1">
      <alignment vertical="center"/>
    </xf>
    <xf numFmtId="0" fontId="7" fillId="11" borderId="3" xfId="0" applyFont="1" applyFill="1" applyBorder="1" applyAlignment="1">
      <alignment vertical="center"/>
    </xf>
    <xf numFmtId="0" fontId="7" fillId="10" borderId="3" xfId="0" applyFont="1" applyFill="1" applyBorder="1" applyAlignment="1">
      <alignment vertical="center"/>
    </xf>
    <xf numFmtId="0" fontId="7" fillId="10" borderId="4" xfId="0" applyFont="1" applyFill="1" applyBorder="1" applyAlignment="1">
      <alignment vertical="center"/>
    </xf>
    <xf numFmtId="9" fontId="12" fillId="12" borderId="1" xfId="4" applyFont="1" applyFill="1" applyBorder="1" applyAlignment="1">
      <alignment horizontal="center" vertical="center"/>
    </xf>
    <xf numFmtId="9" fontId="12" fillId="12" borderId="3" xfId="4" applyFont="1" applyFill="1" applyBorder="1" applyAlignment="1">
      <alignment horizontal="center" vertical="center"/>
    </xf>
    <xf numFmtId="0" fontId="15" fillId="0" borderId="0" xfId="0" applyFont="1" applyAlignment="1">
      <alignment horizontal="left" vertical="center" wrapText="1" indent="5"/>
    </xf>
    <xf numFmtId="0" fontId="16" fillId="0" borderId="0" xfId="0" applyFont="1" applyAlignment="1">
      <alignment horizontal="left" vertical="center" wrapText="1" indent="5"/>
    </xf>
    <xf numFmtId="9" fontId="20" fillId="9" borderId="1" xfId="4" applyFont="1" applyFill="1" applyBorder="1" applyAlignment="1">
      <alignment horizontal="center" vertical="center"/>
    </xf>
    <xf numFmtId="0" fontId="16" fillId="13" borderId="0" xfId="0" applyFont="1" applyFill="1" applyAlignment="1">
      <alignment horizontal="left" vertical="center" wrapText="1" indent="5"/>
    </xf>
  </cellXfs>
  <cellStyles count="6">
    <cellStyle name="0,0_x000d__x000a_NA_x000d__x000a_" xfId="1"/>
    <cellStyle name="Currency" xfId="5" builtinId="4"/>
    <cellStyle name="Normal" xfId="0" builtinId="0"/>
    <cellStyle name="Normal 2" xfId="2"/>
    <cellStyle name="Normal 3" xfId="3"/>
    <cellStyle name="Percent" xfId="4" builtinId="5"/>
  </cellStyles>
  <dxfs count="3">
    <dxf>
      <fill>
        <patternFill patternType="gray0625">
          <fgColor rgb="FFFF0000"/>
        </patternFill>
      </fill>
    </dxf>
    <dxf>
      <fill>
        <patternFill patternType="gray0625">
          <fgColor rgb="FFFF0000"/>
        </patternFill>
      </fill>
    </dxf>
    <dxf>
      <fill>
        <patternFill patternType="gray0625">
          <f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4"/>
  <sheetViews>
    <sheetView tabSelected="1" zoomScaleNormal="100" workbookViewId="0">
      <pane xSplit="4" ySplit="3" topLeftCell="E4" activePane="bottomRight" state="frozen"/>
      <selection pane="topRight" activeCell="E1" sqref="E1"/>
      <selection pane="bottomLeft" activeCell="A5" sqref="A5"/>
      <selection pane="bottomRight" activeCell="B5" sqref="B5"/>
    </sheetView>
  </sheetViews>
  <sheetFormatPr defaultRowHeight="14.4" outlineLevelRow="2"/>
  <cols>
    <col min="1" max="1" width="6" style="5" customWidth="1"/>
    <col min="2" max="2" width="65.88671875" style="6" customWidth="1"/>
    <col min="3" max="3" width="14.109375" style="10" bestFit="1" customWidth="1"/>
    <col min="4" max="4" width="9.6640625" style="11" customWidth="1"/>
    <col min="5" max="6" width="12.6640625" style="12" customWidth="1"/>
    <col min="7" max="7" width="12.6640625" style="12" customWidth="1" collapsed="1"/>
    <col min="8" max="8" width="12.6640625" style="12" customWidth="1"/>
  </cols>
  <sheetData>
    <row r="1" spans="1:8" s="3" customFormat="1" ht="15.6">
      <c r="A1" s="5"/>
      <c r="B1" s="6"/>
      <c r="C1" s="13"/>
      <c r="D1" s="14"/>
      <c r="E1" s="38" t="s">
        <v>7</v>
      </c>
      <c r="F1" s="38"/>
      <c r="G1" s="38"/>
      <c r="H1" s="38"/>
    </row>
    <row r="2" spans="1:8">
      <c r="C2" s="15"/>
      <c r="D2" s="14"/>
      <c r="E2" s="37"/>
      <c r="F2" s="39"/>
      <c r="G2" s="40"/>
      <c r="H2" s="41"/>
    </row>
    <row r="3" spans="1:8" ht="17.399999999999999">
      <c r="A3" s="2"/>
      <c r="B3" s="9" t="s">
        <v>2</v>
      </c>
      <c r="C3" s="16"/>
      <c r="D3" s="17"/>
      <c r="E3" s="23" t="e">
        <f>SUM(#REF!,E7,E31,#REF!,E57,#REF!,E71,E82,E85,E86,#REF!,#REF!,#REF!,#REF!,#REF!,#REF!,#REF!)</f>
        <v>#REF!</v>
      </c>
      <c r="F3" s="23" t="e">
        <f>SUM(#REF!,F7,F31,#REF!,F57,#REF!,F71,F82,F85,F86,#REF!,#REF!,#REF!,#REF!,#REF!,#REF!,#REF!)</f>
        <v>#REF!</v>
      </c>
      <c r="G3" s="23" t="e">
        <f>SUM(#REF!,G7,G31,#REF!,G57,#REF!,G71,G82,G85,G86,#REF!,#REF!,#REF!,#REF!,#REF!,#REF!,#REF!)</f>
        <v>#REF!</v>
      </c>
      <c r="H3" s="23" t="e">
        <f>SUM(#REF!,H7,H31,#REF!,H57,#REF!,H71,H82,H85,H86,#REF!,#REF!,#REF!,#REF!,#REF!,#REF!,#REF!)</f>
        <v>#REF!</v>
      </c>
    </row>
    <row r="4" spans="1:8" ht="15.6">
      <c r="A4" s="28"/>
      <c r="B4" s="29" t="s">
        <v>8</v>
      </c>
      <c r="C4" s="30"/>
      <c r="D4" s="46">
        <v>0.15</v>
      </c>
      <c r="E4" s="22">
        <f>SUMPRODUCT($C$5:$C$6,E5:E6)/SUM($C$5:$C$6)*D4/2</f>
        <v>0</v>
      </c>
      <c r="F4" s="31"/>
      <c r="G4" s="31"/>
      <c r="H4" s="31"/>
    </row>
    <row r="5" spans="1:8" ht="90" outlineLevel="1">
      <c r="A5" s="24"/>
      <c r="B5" s="44" t="s">
        <v>77</v>
      </c>
      <c r="C5" s="25">
        <v>11</v>
      </c>
      <c r="D5" s="26"/>
      <c r="E5" s="27"/>
      <c r="F5" s="27"/>
      <c r="G5" s="27"/>
      <c r="H5" s="27"/>
    </row>
    <row r="6" spans="1:8" ht="285" outlineLevel="1">
      <c r="A6" s="24"/>
      <c r="B6" s="44" t="s">
        <v>86</v>
      </c>
      <c r="C6" s="25">
        <v>4</v>
      </c>
      <c r="D6" s="26"/>
      <c r="E6" s="27"/>
      <c r="F6" s="27"/>
      <c r="G6" s="27"/>
      <c r="H6" s="27"/>
    </row>
    <row r="7" spans="1:8" ht="15.6">
      <c r="A7" s="7" t="s">
        <v>0</v>
      </c>
      <c r="B7" s="8" t="s">
        <v>3</v>
      </c>
      <c r="C7" s="35"/>
      <c r="D7" s="43">
        <v>0.15</v>
      </c>
      <c r="E7" s="22">
        <f>SUMPRODUCT($C$8:$C$29,E8:E29)/SUM($C$8:$C$29)*D7/2</f>
        <v>0.13928571428571429</v>
      </c>
      <c r="F7" s="22" t="e">
        <f>SUMPRODUCT($C$8:$C$29,F8:F29)/SUM($C$8:$C$29)*#REF!/2</f>
        <v>#REF!</v>
      </c>
      <c r="G7" s="22" t="e">
        <f>SUMPRODUCT($C$8:$C$29,G8:G29)/SUM($C$8:$C$29)*#REF!/2</f>
        <v>#REF!</v>
      </c>
      <c r="H7" s="22" t="e">
        <f>SUMPRODUCT($C$8:$C$29,H8:H29)/SUM($C$8:$C$29)*#REF!/2</f>
        <v>#REF!</v>
      </c>
    </row>
    <row r="8" spans="1:8" ht="27.6" outlineLevel="1">
      <c r="A8" s="4"/>
      <c r="B8" s="45" t="s">
        <v>9</v>
      </c>
      <c r="C8" s="36">
        <v>10</v>
      </c>
      <c r="D8" s="18"/>
      <c r="E8" s="32">
        <v>0</v>
      </c>
      <c r="F8" s="33"/>
      <c r="G8" s="33"/>
      <c r="H8" s="21"/>
    </row>
    <row r="9" spans="1:8" ht="27.6" outlineLevel="1">
      <c r="A9" s="4"/>
      <c r="B9" s="45" t="s">
        <v>10</v>
      </c>
      <c r="C9" s="36">
        <v>5</v>
      </c>
      <c r="D9" s="18"/>
      <c r="E9" s="32">
        <v>2</v>
      </c>
      <c r="F9" s="33"/>
      <c r="G9" s="33"/>
      <c r="H9" s="21"/>
    </row>
    <row r="10" spans="1:8" ht="27.6" outlineLevel="1">
      <c r="A10" s="4"/>
      <c r="B10" s="45" t="s">
        <v>11</v>
      </c>
      <c r="C10" s="36">
        <v>10</v>
      </c>
      <c r="D10" s="18"/>
      <c r="E10" s="32">
        <v>2</v>
      </c>
      <c r="F10" s="33"/>
      <c r="G10" s="33"/>
      <c r="H10" s="21"/>
    </row>
    <row r="11" spans="1:8" ht="27.6" outlineLevel="1">
      <c r="A11" s="34"/>
      <c r="B11" s="45" t="s">
        <v>12</v>
      </c>
      <c r="C11" s="36">
        <v>10</v>
      </c>
      <c r="D11" s="18"/>
      <c r="E11" s="32">
        <v>2</v>
      </c>
      <c r="F11" s="33"/>
      <c r="G11" s="33"/>
      <c r="H11" s="21"/>
    </row>
    <row r="12" spans="1:8" ht="55.2" outlineLevel="1">
      <c r="A12" s="34"/>
      <c r="B12" s="45" t="s">
        <v>13</v>
      </c>
      <c r="C12" s="36">
        <v>10</v>
      </c>
      <c r="D12" s="18"/>
      <c r="E12" s="32">
        <v>2</v>
      </c>
      <c r="F12" s="33"/>
      <c r="G12" s="33"/>
      <c r="H12" s="21"/>
    </row>
    <row r="13" spans="1:8" ht="55.2" outlineLevel="1">
      <c r="A13" s="34"/>
      <c r="B13" s="45" t="s">
        <v>14</v>
      </c>
      <c r="C13" s="36">
        <v>5</v>
      </c>
      <c r="D13" s="18"/>
      <c r="E13" s="32">
        <v>2</v>
      </c>
      <c r="F13" s="33"/>
      <c r="G13" s="33"/>
      <c r="H13" s="21"/>
    </row>
    <row r="14" spans="1:8" ht="55.2" outlineLevel="1">
      <c r="A14" s="34"/>
      <c r="B14" s="45" t="s">
        <v>15</v>
      </c>
      <c r="C14" s="36">
        <v>10</v>
      </c>
      <c r="D14" s="18"/>
      <c r="E14" s="32">
        <v>2</v>
      </c>
      <c r="F14" s="33"/>
      <c r="G14" s="33"/>
      <c r="H14" s="21"/>
    </row>
    <row r="15" spans="1:8" ht="69" outlineLevel="1">
      <c r="A15" s="34"/>
      <c r="B15" s="45" t="s">
        <v>16</v>
      </c>
      <c r="C15" s="36">
        <v>10</v>
      </c>
      <c r="D15" s="18"/>
      <c r="E15" s="32">
        <v>2</v>
      </c>
      <c r="F15" s="33"/>
      <c r="G15" s="33"/>
      <c r="H15" s="21"/>
    </row>
    <row r="16" spans="1:8" ht="41.4" outlineLevel="1">
      <c r="A16" s="34"/>
      <c r="B16" s="45" t="s">
        <v>17</v>
      </c>
      <c r="C16" s="36">
        <v>10</v>
      </c>
      <c r="D16" s="18"/>
      <c r="E16" s="32">
        <v>2</v>
      </c>
      <c r="F16" s="33"/>
      <c r="G16" s="33"/>
      <c r="H16" s="21"/>
    </row>
    <row r="17" spans="1:8" ht="138" outlineLevel="1">
      <c r="A17" s="34"/>
      <c r="B17" s="45" t="s">
        <v>18</v>
      </c>
      <c r="C17" s="36">
        <v>5</v>
      </c>
      <c r="D17" s="18"/>
      <c r="E17" s="32">
        <v>2</v>
      </c>
      <c r="F17" s="33"/>
      <c r="G17" s="33"/>
      <c r="H17" s="21"/>
    </row>
    <row r="18" spans="1:8" ht="138" outlineLevel="1">
      <c r="A18" s="34"/>
      <c r="B18" s="45" t="s">
        <v>19</v>
      </c>
      <c r="C18" s="36">
        <v>10</v>
      </c>
      <c r="D18" s="18"/>
      <c r="E18" s="32">
        <v>2</v>
      </c>
      <c r="F18" s="33"/>
      <c r="G18" s="33"/>
      <c r="H18" s="21"/>
    </row>
    <row r="19" spans="1:8" ht="55.2" outlineLevel="1">
      <c r="A19" s="34"/>
      <c r="B19" s="45" t="s">
        <v>20</v>
      </c>
      <c r="C19" s="36">
        <v>10</v>
      </c>
      <c r="D19" s="18"/>
      <c r="E19" s="32">
        <v>2</v>
      </c>
      <c r="F19" s="33"/>
      <c r="G19" s="33"/>
      <c r="H19" s="21"/>
    </row>
    <row r="20" spans="1:8" ht="41.4" outlineLevel="1">
      <c r="A20" s="34"/>
      <c r="B20" s="45" t="s">
        <v>21</v>
      </c>
      <c r="C20" s="36">
        <v>1</v>
      </c>
      <c r="D20" s="18"/>
      <c r="E20" s="32">
        <v>2</v>
      </c>
      <c r="F20" s="33"/>
      <c r="G20" s="33"/>
      <c r="H20" s="21"/>
    </row>
    <row r="21" spans="1:8" ht="27.6" outlineLevel="1">
      <c r="A21" s="34"/>
      <c r="B21" s="45" t="s">
        <v>22</v>
      </c>
      <c r="C21" s="36">
        <v>1</v>
      </c>
      <c r="D21" s="18"/>
      <c r="E21" s="32">
        <v>2</v>
      </c>
      <c r="F21" s="33"/>
      <c r="G21" s="33"/>
      <c r="H21" s="21"/>
    </row>
    <row r="22" spans="1:8" ht="41.4" outlineLevel="1">
      <c r="A22" s="34"/>
      <c r="B22" s="45" t="s">
        <v>23</v>
      </c>
      <c r="C22" s="36">
        <v>1</v>
      </c>
      <c r="D22" s="18"/>
      <c r="E22" s="32">
        <v>2</v>
      </c>
      <c r="F22" s="33"/>
      <c r="G22" s="33"/>
      <c r="H22" s="21"/>
    </row>
    <row r="23" spans="1:8" ht="27.6" outlineLevel="1">
      <c r="A23" s="34"/>
      <c r="B23" s="45" t="s">
        <v>24</v>
      </c>
      <c r="C23" s="36">
        <v>5</v>
      </c>
      <c r="D23" s="18"/>
      <c r="E23" s="32">
        <v>2</v>
      </c>
      <c r="F23" s="33"/>
      <c r="G23" s="33"/>
      <c r="H23" s="21"/>
    </row>
    <row r="24" spans="1:8" ht="41.4" outlineLevel="1">
      <c r="A24" s="34"/>
      <c r="B24" s="45" t="s">
        <v>25</v>
      </c>
      <c r="C24" s="36">
        <v>2</v>
      </c>
      <c r="D24" s="18"/>
      <c r="E24" s="32">
        <v>2</v>
      </c>
      <c r="F24" s="33"/>
      <c r="G24" s="33"/>
      <c r="H24" s="21"/>
    </row>
    <row r="25" spans="1:8" ht="27.6" outlineLevel="1">
      <c r="A25" s="34"/>
      <c r="B25" s="45" t="s">
        <v>26</v>
      </c>
      <c r="C25" s="36">
        <v>3</v>
      </c>
      <c r="D25" s="18"/>
      <c r="E25" s="32">
        <v>2</v>
      </c>
      <c r="F25" s="33"/>
      <c r="G25" s="33"/>
      <c r="H25" s="21"/>
    </row>
    <row r="26" spans="1:8" ht="27.6" outlineLevel="1">
      <c r="A26" s="34"/>
      <c r="B26" s="45" t="s">
        <v>27</v>
      </c>
      <c r="C26" s="36">
        <v>10</v>
      </c>
      <c r="D26" s="18"/>
      <c r="E26" s="32">
        <v>2</v>
      </c>
      <c r="F26" s="33"/>
      <c r="G26" s="33"/>
      <c r="H26" s="21"/>
    </row>
    <row r="27" spans="1:8" ht="82.8" outlineLevel="1">
      <c r="A27" s="34"/>
      <c r="B27" s="45" t="s">
        <v>28</v>
      </c>
      <c r="C27" s="36">
        <v>2</v>
      </c>
      <c r="D27" s="18"/>
      <c r="E27" s="32">
        <v>2</v>
      </c>
      <c r="F27" s="33"/>
      <c r="G27" s="33"/>
      <c r="H27" s="21"/>
    </row>
    <row r="28" spans="1:8" ht="41.4" outlineLevel="1">
      <c r="A28" s="34"/>
      <c r="B28" s="45" t="s">
        <v>29</v>
      </c>
      <c r="C28" s="36">
        <v>5</v>
      </c>
      <c r="D28" s="18"/>
      <c r="E28" s="32">
        <v>2</v>
      </c>
      <c r="F28" s="33"/>
      <c r="G28" s="33"/>
      <c r="H28" s="21"/>
    </row>
    <row r="29" spans="1:8" ht="27.6" outlineLevel="1">
      <c r="A29" s="34"/>
      <c r="B29" s="45" t="s">
        <v>30</v>
      </c>
      <c r="C29" s="36">
        <v>5</v>
      </c>
      <c r="D29" s="18"/>
      <c r="E29" s="32">
        <v>2</v>
      </c>
      <c r="F29" s="33"/>
      <c r="G29" s="33"/>
      <c r="H29" s="21"/>
    </row>
    <row r="30" spans="1:8" ht="15.6" outlineLevel="1">
      <c r="A30" s="34"/>
      <c r="B30" s="45"/>
      <c r="C30" s="33"/>
      <c r="D30" s="18"/>
      <c r="E30" s="32">
        <v>2</v>
      </c>
      <c r="F30" s="33"/>
      <c r="G30" s="33"/>
      <c r="H30" s="21"/>
    </row>
    <row r="31" spans="1:8" ht="15.6">
      <c r="A31" s="7" t="s">
        <v>0</v>
      </c>
      <c r="B31" s="8" t="s">
        <v>31</v>
      </c>
      <c r="C31" s="35"/>
      <c r="D31" s="42">
        <v>0.42</v>
      </c>
      <c r="E31" s="22">
        <f>SUMPRODUCT($C$32:$C$55,E32:E55)/SUM($C$32:$C$55)*$D$31/2</f>
        <v>0.25717391304347825</v>
      </c>
      <c r="F31" s="22">
        <f>SUMPRODUCT($C$32:$C$46,F32:F46)/SUM($C$32:$C$46)*$D$31/2</f>
        <v>0</v>
      </c>
      <c r="G31" s="22">
        <f>SUMPRODUCT($C$32:$C$46,G32:G46)/SUM($C$32:$C$46)*$D$31/2</f>
        <v>0</v>
      </c>
      <c r="H31" s="22">
        <f>SUMPRODUCT($C$32:$C$46,H32:H46)/SUM($C$32:$C$46)*$D$31/2</f>
        <v>0</v>
      </c>
    </row>
    <row r="32" spans="1:8" ht="15.6" outlineLevel="1">
      <c r="A32" s="4"/>
      <c r="B32" s="45" t="s">
        <v>32</v>
      </c>
      <c r="C32" s="19">
        <v>10</v>
      </c>
      <c r="D32" s="18"/>
      <c r="E32" s="32">
        <v>1</v>
      </c>
      <c r="F32" s="33"/>
      <c r="G32" s="33"/>
      <c r="H32" s="21"/>
    </row>
    <row r="33" spans="1:8" ht="15.6" outlineLevel="1">
      <c r="A33" s="4"/>
      <c r="B33" s="45" t="s">
        <v>33</v>
      </c>
      <c r="C33" s="21">
        <v>10</v>
      </c>
      <c r="D33" s="18"/>
      <c r="E33" s="32">
        <v>1</v>
      </c>
      <c r="F33" s="33"/>
      <c r="G33" s="33"/>
      <c r="H33" s="21"/>
    </row>
    <row r="34" spans="1:8" ht="15.6" outlineLevel="1">
      <c r="A34" s="4"/>
      <c r="B34" s="45" t="s">
        <v>34</v>
      </c>
      <c r="C34" s="19">
        <v>2</v>
      </c>
      <c r="D34" s="18"/>
      <c r="E34" s="32">
        <v>2</v>
      </c>
      <c r="F34" s="33"/>
      <c r="G34" s="33"/>
      <c r="H34" s="21"/>
    </row>
    <row r="35" spans="1:8" ht="15.6" outlineLevel="1">
      <c r="A35" s="4"/>
      <c r="B35" s="45" t="s">
        <v>35</v>
      </c>
      <c r="C35" s="19">
        <v>10</v>
      </c>
      <c r="D35" s="18"/>
      <c r="E35" s="32">
        <v>2</v>
      </c>
      <c r="F35" s="33"/>
      <c r="G35" s="33"/>
      <c r="H35" s="21"/>
    </row>
    <row r="36" spans="1:8" ht="15.6" outlineLevel="1">
      <c r="A36" s="4"/>
      <c r="B36" s="45" t="s">
        <v>36</v>
      </c>
      <c r="C36" s="19">
        <v>1</v>
      </c>
      <c r="D36" s="18"/>
      <c r="E36" s="32">
        <v>2</v>
      </c>
      <c r="F36" s="33"/>
      <c r="G36" s="33"/>
      <c r="H36" s="21"/>
    </row>
    <row r="37" spans="1:8" ht="15.6" outlineLevel="1">
      <c r="A37" s="4"/>
      <c r="B37" s="45" t="s">
        <v>75</v>
      </c>
      <c r="C37" s="19">
        <v>10</v>
      </c>
      <c r="D37" s="18"/>
      <c r="E37" s="32">
        <v>2</v>
      </c>
      <c r="F37" s="33"/>
      <c r="G37" s="33"/>
      <c r="H37" s="21"/>
    </row>
    <row r="38" spans="1:8" ht="27.6" outlineLevel="1">
      <c r="A38" s="4"/>
      <c r="B38" s="45" t="s">
        <v>37</v>
      </c>
      <c r="C38" s="19">
        <v>5</v>
      </c>
      <c r="D38" s="18"/>
      <c r="E38" s="32">
        <v>2</v>
      </c>
      <c r="F38" s="33"/>
      <c r="G38" s="33"/>
      <c r="H38" s="21"/>
    </row>
    <row r="39" spans="1:8" ht="27.6" outlineLevel="1">
      <c r="A39" s="4"/>
      <c r="B39" s="45" t="s">
        <v>38</v>
      </c>
      <c r="C39" s="19">
        <v>5</v>
      </c>
      <c r="D39" s="18"/>
      <c r="E39" s="32">
        <v>1</v>
      </c>
      <c r="F39" s="33"/>
      <c r="G39" s="33"/>
      <c r="H39" s="21"/>
    </row>
    <row r="40" spans="1:8" ht="27.6" outlineLevel="1">
      <c r="A40" s="4"/>
      <c r="B40" s="45" t="s">
        <v>39</v>
      </c>
      <c r="C40" s="19">
        <v>10</v>
      </c>
      <c r="D40" s="18"/>
      <c r="E40" s="32">
        <v>1</v>
      </c>
      <c r="F40" s="33"/>
      <c r="G40" s="33"/>
      <c r="H40" s="21"/>
    </row>
    <row r="41" spans="1:8" ht="27.6" outlineLevel="1">
      <c r="A41" s="4"/>
      <c r="B41" s="45" t="s">
        <v>40</v>
      </c>
      <c r="C41" s="19">
        <v>10</v>
      </c>
      <c r="D41" s="18"/>
      <c r="E41" s="32">
        <v>1</v>
      </c>
      <c r="F41" s="33"/>
      <c r="G41" s="33"/>
      <c r="H41" s="21"/>
    </row>
    <row r="42" spans="1:8" ht="15.6" outlineLevel="1">
      <c r="A42" s="4"/>
      <c r="B42" s="45" t="s">
        <v>41</v>
      </c>
      <c r="C42" s="19">
        <v>5</v>
      </c>
      <c r="D42" s="18"/>
      <c r="E42" s="32">
        <v>1</v>
      </c>
      <c r="F42" s="33"/>
      <c r="G42" s="33"/>
      <c r="H42" s="21"/>
    </row>
    <row r="43" spans="1:8" ht="27.6" outlineLevel="1">
      <c r="A43" s="4"/>
      <c r="B43" s="45" t="s">
        <v>42</v>
      </c>
      <c r="C43" s="19">
        <v>10</v>
      </c>
      <c r="D43" s="18"/>
      <c r="E43" s="32">
        <v>1</v>
      </c>
      <c r="F43" s="33"/>
      <c r="G43" s="33"/>
      <c r="H43" s="21"/>
    </row>
    <row r="44" spans="1:8" ht="69" outlineLevel="1">
      <c r="A44" s="4"/>
      <c r="B44" s="45" t="s">
        <v>44</v>
      </c>
      <c r="C44" s="19">
        <v>10</v>
      </c>
      <c r="D44" s="18"/>
      <c r="E44" s="32">
        <v>1</v>
      </c>
      <c r="F44" s="33"/>
      <c r="G44" s="33"/>
      <c r="H44" s="21"/>
    </row>
    <row r="45" spans="1:8" ht="27.6" outlineLevel="1">
      <c r="A45" s="4"/>
      <c r="B45" s="45" t="s">
        <v>45</v>
      </c>
      <c r="C45" s="19">
        <v>3</v>
      </c>
      <c r="D45" s="18"/>
      <c r="E45" s="32">
        <v>2</v>
      </c>
      <c r="F45" s="33"/>
      <c r="G45" s="33"/>
      <c r="H45" s="21"/>
    </row>
    <row r="46" spans="1:8" ht="41.4" outlineLevel="1">
      <c r="A46" s="4"/>
      <c r="B46" s="45" t="s">
        <v>43</v>
      </c>
      <c r="C46" s="19">
        <v>5</v>
      </c>
      <c r="D46" s="18"/>
      <c r="E46" s="32">
        <v>1</v>
      </c>
      <c r="F46" s="33"/>
      <c r="G46" s="33"/>
      <c r="H46" s="21"/>
    </row>
    <row r="47" spans="1:8" ht="27.6" outlineLevel="1">
      <c r="A47" s="4"/>
      <c r="B47" s="45" t="s">
        <v>45</v>
      </c>
      <c r="C47" s="19">
        <v>5</v>
      </c>
      <c r="D47" s="18"/>
      <c r="E47" s="32">
        <v>1</v>
      </c>
      <c r="F47" s="33"/>
      <c r="G47" s="33"/>
      <c r="H47" s="21"/>
    </row>
    <row r="48" spans="1:8" ht="41.4" outlineLevel="1">
      <c r="A48" s="4"/>
      <c r="B48" s="47" t="s">
        <v>78</v>
      </c>
      <c r="C48" s="19"/>
      <c r="D48" s="18"/>
      <c r="E48" s="32"/>
      <c r="F48" s="33"/>
      <c r="G48" s="33"/>
      <c r="H48" s="21"/>
    </row>
    <row r="49" spans="1:8" ht="27.6" outlineLevel="1">
      <c r="A49" s="4"/>
      <c r="B49" s="45" t="s">
        <v>79</v>
      </c>
      <c r="C49" s="19">
        <v>3</v>
      </c>
      <c r="D49" s="18"/>
      <c r="E49" s="32">
        <v>1</v>
      </c>
      <c r="F49" s="33"/>
      <c r="G49" s="33"/>
      <c r="H49" s="21"/>
    </row>
    <row r="50" spans="1:8" ht="55.2" outlineLevel="1">
      <c r="A50" s="4"/>
      <c r="B50" s="45" t="s">
        <v>82</v>
      </c>
      <c r="C50" s="19">
        <v>3</v>
      </c>
      <c r="D50" s="18"/>
      <c r="E50" s="32">
        <v>1</v>
      </c>
      <c r="F50" s="33"/>
      <c r="G50" s="33"/>
      <c r="H50" s="21"/>
    </row>
    <row r="51" spans="1:8" ht="41.4" outlineLevel="1">
      <c r="A51" s="4"/>
      <c r="B51" s="45" t="s">
        <v>81</v>
      </c>
      <c r="C51" s="19">
        <v>3</v>
      </c>
      <c r="D51" s="18"/>
      <c r="E51" s="32">
        <v>1</v>
      </c>
      <c r="F51" s="33"/>
      <c r="G51" s="33"/>
      <c r="H51" s="21"/>
    </row>
    <row r="52" spans="1:8" ht="15.6" outlineLevel="1">
      <c r="A52" s="4"/>
      <c r="B52" s="45" t="s">
        <v>80</v>
      </c>
      <c r="C52" s="19">
        <v>5</v>
      </c>
      <c r="D52" s="18"/>
      <c r="E52" s="32">
        <v>1</v>
      </c>
      <c r="F52" s="33"/>
      <c r="G52" s="33"/>
      <c r="H52" s="21"/>
    </row>
    <row r="53" spans="1:8" ht="27.6" outlineLevel="1">
      <c r="A53" s="4"/>
      <c r="B53" s="45" t="s">
        <v>83</v>
      </c>
      <c r="C53" s="19">
        <v>5</v>
      </c>
      <c r="D53" s="18"/>
      <c r="E53" s="32">
        <v>1</v>
      </c>
      <c r="F53" s="33"/>
      <c r="G53" s="33"/>
      <c r="H53" s="21"/>
    </row>
    <row r="54" spans="1:8" ht="15.6" outlineLevel="1">
      <c r="A54" s="4"/>
      <c r="B54" s="45" t="s">
        <v>84</v>
      </c>
      <c r="C54" s="19">
        <v>3</v>
      </c>
      <c r="D54" s="18"/>
      <c r="E54" s="32">
        <v>1</v>
      </c>
      <c r="F54" s="33"/>
      <c r="G54" s="33"/>
      <c r="H54" s="21"/>
    </row>
    <row r="55" spans="1:8" ht="15.6" outlineLevel="1">
      <c r="A55" s="4"/>
      <c r="B55" s="45" t="s">
        <v>85</v>
      </c>
      <c r="C55" s="19">
        <v>5</v>
      </c>
      <c r="D55" s="18"/>
      <c r="E55" s="32">
        <v>1</v>
      </c>
      <c r="F55" s="33"/>
      <c r="G55" s="33"/>
      <c r="H55" s="21"/>
    </row>
    <row r="56" spans="1:8" ht="15.6" outlineLevel="1">
      <c r="A56" s="4"/>
      <c r="B56" s="45"/>
      <c r="C56" s="19"/>
      <c r="D56" s="18"/>
      <c r="E56" s="32"/>
      <c r="F56" s="33"/>
      <c r="G56" s="33"/>
      <c r="H56" s="21"/>
    </row>
    <row r="57" spans="1:8" ht="15.6">
      <c r="A57" s="7" t="s">
        <v>1</v>
      </c>
      <c r="B57" s="8" t="s">
        <v>46</v>
      </c>
      <c r="C57" s="35"/>
      <c r="D57" s="42">
        <v>0.22</v>
      </c>
      <c r="E57" s="22">
        <f>SUMPRODUCT($C$58:$C$70,E58:E70)/SUM($C$58:$C$70)*$D$57/2</f>
        <v>0</v>
      </c>
      <c r="F57" s="22">
        <f>SUMPRODUCT($C$58:$C$68,F58:F68)/SUM($C$58:$C$68)*$D$57/2</f>
        <v>0</v>
      </c>
      <c r="G57" s="22">
        <f>SUMPRODUCT($C$58:$C$68,G58:G68)/SUM($C$58:$C$68)*$D$57/2</f>
        <v>0</v>
      </c>
      <c r="H57" s="22">
        <f>SUMPRODUCT($C$58:$C$68,H58:H68)/SUM($C$58:$C$68)*$D$57/2</f>
        <v>0</v>
      </c>
    </row>
    <row r="58" spans="1:8" ht="27.6" outlineLevel="1">
      <c r="A58" s="4"/>
      <c r="B58" s="45" t="s">
        <v>47</v>
      </c>
      <c r="C58" s="19">
        <v>10</v>
      </c>
      <c r="D58" s="18"/>
      <c r="E58" s="20"/>
      <c r="F58" s="21"/>
      <c r="G58" s="21"/>
      <c r="H58" s="21"/>
    </row>
    <row r="59" spans="1:8" ht="15.6" outlineLevel="1">
      <c r="A59" s="4"/>
      <c r="B59" s="45" t="s">
        <v>48</v>
      </c>
      <c r="C59" s="19">
        <v>5</v>
      </c>
      <c r="D59" s="18"/>
      <c r="E59" s="20"/>
      <c r="F59" s="21"/>
      <c r="G59" s="21"/>
      <c r="H59" s="21"/>
    </row>
    <row r="60" spans="1:8" ht="41.4" outlineLevel="1">
      <c r="A60" s="4"/>
      <c r="B60" s="45" t="s">
        <v>76</v>
      </c>
      <c r="C60" s="19">
        <v>10</v>
      </c>
      <c r="D60" s="18"/>
      <c r="E60" s="20"/>
      <c r="F60" s="21"/>
      <c r="G60" s="21"/>
      <c r="H60" s="21"/>
    </row>
    <row r="61" spans="1:8" ht="15.6" outlineLevel="1">
      <c r="A61" s="4"/>
      <c r="B61" s="45" t="s">
        <v>49</v>
      </c>
      <c r="C61" s="19">
        <v>10</v>
      </c>
      <c r="D61" s="18"/>
      <c r="E61" s="20"/>
      <c r="F61" s="21"/>
      <c r="G61" s="21"/>
      <c r="H61" s="21"/>
    </row>
    <row r="62" spans="1:8" ht="15.6" outlineLevel="1">
      <c r="A62" s="4"/>
      <c r="B62" s="45" t="s">
        <v>50</v>
      </c>
      <c r="C62" s="19">
        <v>10</v>
      </c>
      <c r="D62" s="18"/>
      <c r="E62" s="20"/>
      <c r="F62" s="21"/>
      <c r="G62" s="21"/>
      <c r="H62" s="21"/>
    </row>
    <row r="63" spans="1:8" ht="27.6" outlineLevel="1">
      <c r="A63" s="4"/>
      <c r="B63" s="45" t="s">
        <v>51</v>
      </c>
      <c r="C63" s="19">
        <v>10</v>
      </c>
      <c r="D63" s="18"/>
      <c r="E63" s="20"/>
      <c r="F63" s="21"/>
      <c r="G63" s="21"/>
      <c r="H63" s="21"/>
    </row>
    <row r="64" spans="1:8" ht="27.6" outlineLevel="1">
      <c r="A64" s="4"/>
      <c r="B64" s="45" t="s">
        <v>52</v>
      </c>
      <c r="C64" s="19">
        <v>10</v>
      </c>
      <c r="D64" s="18"/>
      <c r="E64" s="20"/>
      <c r="F64" s="21"/>
      <c r="G64" s="21"/>
      <c r="H64" s="21"/>
    </row>
    <row r="65" spans="1:8" ht="15.6" outlineLevel="1">
      <c r="A65" s="4"/>
      <c r="B65" s="45" t="s">
        <v>53</v>
      </c>
      <c r="C65" s="19">
        <v>10</v>
      </c>
      <c r="D65" s="18"/>
      <c r="E65" s="20"/>
      <c r="F65" s="21"/>
      <c r="G65" s="21"/>
      <c r="H65" s="21"/>
    </row>
    <row r="66" spans="1:8" ht="15.6" outlineLevel="1">
      <c r="A66" s="4"/>
      <c r="B66" s="45" t="s">
        <v>54</v>
      </c>
      <c r="C66" s="19">
        <v>2</v>
      </c>
      <c r="D66" s="18"/>
      <c r="E66" s="20"/>
      <c r="F66" s="21"/>
      <c r="G66" s="21"/>
      <c r="H66" s="21"/>
    </row>
    <row r="67" spans="1:8" ht="47.4" customHeight="1" outlineLevel="1">
      <c r="A67" s="4"/>
      <c r="B67" s="45" t="s">
        <v>55</v>
      </c>
      <c r="C67" s="19">
        <v>2</v>
      </c>
      <c r="D67" s="18"/>
      <c r="E67" s="20"/>
      <c r="F67" s="21"/>
      <c r="G67" s="21"/>
      <c r="H67" s="21"/>
    </row>
    <row r="68" spans="1:8" ht="15.6" outlineLevel="1">
      <c r="A68" s="4"/>
      <c r="B68" s="45" t="s">
        <v>56</v>
      </c>
      <c r="C68" s="19">
        <v>5</v>
      </c>
      <c r="D68" s="18"/>
      <c r="E68" s="20"/>
      <c r="F68" s="21"/>
      <c r="G68" s="21"/>
      <c r="H68" s="21"/>
    </row>
    <row r="69" spans="1:8" ht="27.6" outlineLevel="1">
      <c r="A69" s="4"/>
      <c r="B69" s="45" t="s">
        <v>57</v>
      </c>
      <c r="C69" s="19">
        <v>10</v>
      </c>
      <c r="D69" s="18"/>
      <c r="E69" s="21"/>
      <c r="F69" s="21"/>
      <c r="G69" s="21"/>
      <c r="H69" s="21"/>
    </row>
    <row r="70" spans="1:8" ht="27.6" outlineLevel="2">
      <c r="A70" s="4"/>
      <c r="B70" s="45" t="s">
        <v>58</v>
      </c>
      <c r="C70" s="19">
        <v>10</v>
      </c>
      <c r="D70" s="18"/>
      <c r="E70" s="20"/>
      <c r="F70" s="21"/>
      <c r="G70" s="21"/>
      <c r="H70" s="21"/>
    </row>
    <row r="71" spans="1:8" ht="15.6">
      <c r="A71" s="7" t="s">
        <v>4</v>
      </c>
      <c r="B71" s="8" t="s">
        <v>74</v>
      </c>
      <c r="C71" s="35"/>
      <c r="D71" s="42">
        <v>0.03</v>
      </c>
      <c r="E71" s="22">
        <f>SUMPRODUCT($C72:$C81,E72:E81)/SUM($C72:$C81)*$D71/2</f>
        <v>0</v>
      </c>
      <c r="F71" s="22">
        <f>SUMPRODUCT($C72:$C81,F72:F81)/SUM($C72:$C81)*$D71/2</f>
        <v>0</v>
      </c>
      <c r="G71" s="22">
        <f>SUMPRODUCT($C72:$C81,G72:G81)/SUM($C72:$C81)*$D71/2</f>
        <v>0</v>
      </c>
      <c r="H71" s="22">
        <f>SUMPRODUCT($C72:$C81,H72:H81)/SUM($C72:$C81)*$D71/2</f>
        <v>0</v>
      </c>
    </row>
    <row r="72" spans="1:8" ht="41.4" outlineLevel="1">
      <c r="A72" s="4"/>
      <c r="B72" s="45" t="s">
        <v>59</v>
      </c>
      <c r="C72" s="19">
        <v>10</v>
      </c>
      <c r="D72" s="18"/>
      <c r="E72" s="20"/>
      <c r="F72" s="21"/>
      <c r="G72" s="21"/>
      <c r="H72" s="21"/>
    </row>
    <row r="73" spans="1:8" ht="15.6" outlineLevel="1">
      <c r="A73" s="4"/>
      <c r="B73" s="45" t="s">
        <v>60</v>
      </c>
      <c r="C73" s="19">
        <v>10</v>
      </c>
      <c r="D73" s="18"/>
      <c r="E73" s="20"/>
      <c r="F73" s="21"/>
      <c r="G73" s="21"/>
      <c r="H73" s="21"/>
    </row>
    <row r="74" spans="1:8" ht="27.6" outlineLevel="1">
      <c r="A74" s="4"/>
      <c r="B74" s="45" t="s">
        <v>61</v>
      </c>
      <c r="C74" s="19">
        <v>10</v>
      </c>
      <c r="D74" s="18"/>
      <c r="E74" s="20"/>
      <c r="F74" s="21"/>
      <c r="G74" s="21"/>
      <c r="H74" s="21"/>
    </row>
    <row r="75" spans="1:8" ht="27.6" outlineLevel="1">
      <c r="A75" s="4"/>
      <c r="B75" s="45" t="s">
        <v>62</v>
      </c>
      <c r="C75" s="19">
        <v>10</v>
      </c>
      <c r="D75" s="18"/>
      <c r="E75" s="20"/>
      <c r="F75" s="21"/>
      <c r="G75" s="21"/>
      <c r="H75" s="21"/>
    </row>
    <row r="76" spans="1:8" ht="27.6" outlineLevel="1">
      <c r="A76" s="4"/>
      <c r="B76" s="45" t="s">
        <v>63</v>
      </c>
      <c r="C76" s="19">
        <v>10</v>
      </c>
      <c r="D76" s="18"/>
      <c r="E76" s="20"/>
      <c r="F76" s="21"/>
      <c r="G76" s="21"/>
      <c r="H76" s="21"/>
    </row>
    <row r="77" spans="1:8" ht="27.6" outlineLevel="1">
      <c r="A77" s="4"/>
      <c r="B77" s="45" t="s">
        <v>64</v>
      </c>
      <c r="C77" s="19">
        <v>10</v>
      </c>
      <c r="D77" s="18"/>
      <c r="E77" s="20"/>
      <c r="F77" s="21"/>
      <c r="G77" s="21"/>
      <c r="H77" s="21"/>
    </row>
    <row r="78" spans="1:8" ht="27.6" outlineLevel="1">
      <c r="A78" s="4"/>
      <c r="B78" s="45" t="s">
        <v>65</v>
      </c>
      <c r="C78" s="19">
        <v>5</v>
      </c>
      <c r="D78" s="18"/>
      <c r="E78" s="20"/>
      <c r="F78" s="21"/>
      <c r="G78" s="21"/>
      <c r="H78" s="21"/>
    </row>
    <row r="79" spans="1:8" ht="27.6" outlineLevel="1">
      <c r="A79" s="4"/>
      <c r="B79" s="45" t="s">
        <v>66</v>
      </c>
      <c r="C79" s="19">
        <v>10</v>
      </c>
      <c r="D79" s="18"/>
      <c r="E79" s="20"/>
      <c r="F79" s="21"/>
      <c r="G79" s="21"/>
      <c r="H79" s="21"/>
    </row>
    <row r="80" spans="1:8" ht="27.6" outlineLevel="1">
      <c r="A80" s="4"/>
      <c r="B80" s="45" t="s">
        <v>67</v>
      </c>
      <c r="C80" s="19">
        <v>10</v>
      </c>
      <c r="D80" s="18"/>
      <c r="E80" s="20"/>
      <c r="F80" s="21"/>
      <c r="G80" s="21"/>
      <c r="H80" s="21"/>
    </row>
    <row r="81" spans="1:8" ht="27.6" outlineLevel="1">
      <c r="A81" s="4"/>
      <c r="B81" s="45" t="s">
        <v>68</v>
      </c>
      <c r="C81" s="19">
        <v>10</v>
      </c>
      <c r="D81" s="18"/>
      <c r="E81" s="20"/>
      <c r="F81" s="21"/>
      <c r="G81" s="21"/>
      <c r="H81" s="21"/>
    </row>
    <row r="82" spans="1:8" ht="15.6">
      <c r="A82" s="7" t="s">
        <v>5</v>
      </c>
      <c r="B82" s="8" t="s">
        <v>69</v>
      </c>
      <c r="C82" s="35"/>
      <c r="D82" s="42">
        <v>0.02</v>
      </c>
      <c r="E82" s="22">
        <f>SUMPRODUCT($C83:$C84,E83:E84)/SUM($C83:$C84)*$D82/2</f>
        <v>0</v>
      </c>
      <c r="F82" s="22" t="e">
        <f>SUMPRODUCT($C83:$C83,F83:F83)/SUM($C83:$C83)*$D82/2</f>
        <v>#VALUE!</v>
      </c>
      <c r="G82" s="22" t="e">
        <f>SUMPRODUCT($C83:$C83,G83:G83)/SUM($C83:$C83)*$D82/2</f>
        <v>#VALUE!</v>
      </c>
      <c r="H82" s="22" t="e">
        <f>SUMPRODUCT($C83:$C83,H83:H83)/SUM($C83:$C83)*$D82/2</f>
        <v>#VALUE!</v>
      </c>
    </row>
    <row r="83" spans="1:8" ht="27.6" outlineLevel="1">
      <c r="A83" s="4"/>
      <c r="B83" s="45" t="s">
        <v>70</v>
      </c>
      <c r="C83" s="19">
        <v>1</v>
      </c>
      <c r="D83" s="18"/>
      <c r="E83" s="20"/>
      <c r="F83" s="21"/>
      <c r="G83" s="21"/>
      <c r="H83" s="21"/>
    </row>
    <row r="84" spans="1:8" ht="27.6" outlineLevel="1">
      <c r="A84" s="4"/>
      <c r="B84" s="45" t="s">
        <v>71</v>
      </c>
      <c r="C84" s="19">
        <v>1</v>
      </c>
      <c r="D84" s="18"/>
      <c r="E84" s="20"/>
      <c r="F84" s="21"/>
      <c r="G84" s="21"/>
      <c r="H84" s="21"/>
    </row>
    <row r="85" spans="1:8" ht="15.6">
      <c r="A85" s="7" t="s">
        <v>6</v>
      </c>
      <c r="B85" s="8" t="s">
        <v>72</v>
      </c>
      <c r="C85" s="35"/>
      <c r="D85" s="42">
        <v>0.01</v>
      </c>
      <c r="E85" s="22">
        <f>SUMPRODUCT($C86:$C86,E86:E86)/SUM($C86:$C86)*$D85/2</f>
        <v>0.01</v>
      </c>
      <c r="F85" s="22" t="e">
        <f>SUMPRODUCT(#REF!,#REF!)/SUM(#REF!)*$D85/2</f>
        <v>#REF!</v>
      </c>
      <c r="G85" s="22" t="e">
        <f>SUMPRODUCT(#REF!,#REF!)/SUM(#REF!)*$D85/2</f>
        <v>#REF!</v>
      </c>
      <c r="H85" s="22" t="e">
        <f>SUMPRODUCT(#REF!,#REF!)/SUM(#REF!)*$D85/2</f>
        <v>#REF!</v>
      </c>
    </row>
    <row r="86" spans="1:8" ht="55.2">
      <c r="B86" s="45" t="s">
        <v>73</v>
      </c>
      <c r="C86" s="19">
        <v>1</v>
      </c>
      <c r="D86" s="18"/>
      <c r="E86" s="20">
        <v>2</v>
      </c>
      <c r="F86" s="22" t="e">
        <f>SUMPRODUCT(#REF!,#REF!)/SUM(#REF!)*$D86/2</f>
        <v>#REF!</v>
      </c>
      <c r="G86" s="22" t="e">
        <f>SUMPRODUCT(#REF!,#REF!)/SUM(#REF!)*$D86/2</f>
        <v>#REF!</v>
      </c>
      <c r="H86" s="22" t="e">
        <f>SUMPRODUCT(#REF!,#REF!)/SUM(#REF!)*$D86/2</f>
        <v>#REF!</v>
      </c>
    </row>
    <row r="93" spans="1:8">
      <c r="B93" s="1"/>
    </row>
    <row r="94" spans="1:8">
      <c r="B94" s="1"/>
    </row>
  </sheetData>
  <conditionalFormatting sqref="E70:H86 E8:H68">
    <cfRule type="expression" dxfId="2" priority="43" stopIfTrue="1">
      <formula>0</formula>
    </cfRule>
  </conditionalFormatting>
  <conditionalFormatting sqref="E3:H3">
    <cfRule type="colorScale" priority="90">
      <colorScale>
        <cfvo type="min"/>
        <cfvo type="percentile" val="50"/>
        <cfvo type="max"/>
        <color rgb="FFF8696B"/>
        <color rgb="FFFFEB84"/>
        <color rgb="FF63BE7B"/>
      </colorScale>
    </cfRule>
  </conditionalFormatting>
  <conditionalFormatting sqref="C30">
    <cfRule type="expression" dxfId="1" priority="3" stopIfTrue="1">
      <formula>0</formula>
    </cfRule>
  </conditionalFormatting>
  <conditionalFormatting sqref="E69:H69">
    <cfRule type="expression" dxfId="0" priority="1" stopIfTrue="1">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Rabih Saab</cp:lastModifiedBy>
  <cp:lastPrinted>2010-12-16T06:48:03Z</cp:lastPrinted>
  <dcterms:created xsi:type="dcterms:W3CDTF">2010-12-12T12:35:16Z</dcterms:created>
  <dcterms:modified xsi:type="dcterms:W3CDTF">2025-11-05T07:34:01Z</dcterms:modified>
</cp:coreProperties>
</file>