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Z:\F-PRO-TPR\Telco\RFTs\2026\VXRAIL Support Renewal 2026-2029 RFT\RFT Documents\"/>
    </mc:Choice>
  </mc:AlternateContent>
  <xr:revisionPtr revIDLastSave="0" documentId="13_ncr:1_{6FFE98D7-47B7-47DF-BFE4-E99301C6147A}" xr6:coauthVersionLast="47" xr6:coauthVersionMax="47" xr10:uidLastSave="{00000000-0000-0000-0000-000000000000}"/>
  <bookViews>
    <workbookView xWindow="-120" yWindow="-120" windowWidth="29040" windowHeight="15720" activeTab="1" xr2:uid="{00000000-000D-0000-FFFF-FFFF00000000}"/>
  </bookViews>
  <sheets>
    <sheet name="Grade of Compliance Range" sheetId="2" r:id="rId1"/>
    <sheet name="Technical Scoring" sheetId="1" r:id="rId2"/>
    <sheet name="AnnexA" sheetId="5" r:id="rId3"/>
    <sheet name="Commercial Scoring" sheetId="4" r:id="rId4"/>
  </sheets>
  <definedNames>
    <definedName name="_xlnm.Print_Area" localSheetId="3">'Commercial Scoring'!$A$1:$Q$33</definedName>
    <definedName name="_xlnm.Print_Area" localSheetId="0">'Grade of Compliance Range'!$A$1:$M$13</definedName>
    <definedName name="_xlnm.Print_Area" localSheetId="1">'Technical Scoring'!$A$1:$Q$43</definedName>
    <definedName name="_xlnm.Print_Titles" localSheetId="3">'Commercial Scoring'!$8:$8</definedName>
    <definedName name="_xlnm.Print_Titles" localSheetId="1">'Technical Scoring'!$8:$8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27" i="1" l="1"/>
  <c r="N11" i="1"/>
  <c r="N12" i="1"/>
  <c r="N13" i="1"/>
  <c r="N14" i="1"/>
  <c r="N15" i="1"/>
  <c r="N16" i="1"/>
  <c r="N17" i="1"/>
  <c r="N18" i="1"/>
  <c r="N19" i="1"/>
  <c r="N20" i="1"/>
  <c r="N21" i="1"/>
  <c r="N22" i="1"/>
  <c r="N23" i="1"/>
  <c r="N24" i="1"/>
  <c r="N25" i="1"/>
  <c r="N10" i="1"/>
  <c r="D28" i="1"/>
  <c r="M27" i="1"/>
  <c r="L27" i="1"/>
  <c r="M11" i="1"/>
  <c r="M12" i="1"/>
  <c r="M13" i="1"/>
  <c r="M14" i="1"/>
  <c r="M15" i="1"/>
  <c r="M16" i="1"/>
  <c r="M17" i="1"/>
  <c r="M18" i="1"/>
  <c r="M19" i="1"/>
  <c r="M20" i="1"/>
  <c r="M21" i="1"/>
  <c r="M22" i="1"/>
  <c r="M23" i="1"/>
  <c r="M24" i="1"/>
  <c r="M25" i="1"/>
  <c r="L11" i="1"/>
  <c r="L12" i="1"/>
  <c r="L13" i="1"/>
  <c r="L14" i="1"/>
  <c r="L15" i="1"/>
  <c r="L16" i="1"/>
  <c r="L17" i="1"/>
  <c r="L18" i="1"/>
  <c r="L19" i="1"/>
  <c r="L20" i="1"/>
  <c r="L21" i="1"/>
  <c r="L22" i="1"/>
  <c r="L23" i="1"/>
  <c r="L24" i="1"/>
  <c r="L25" i="1"/>
  <c r="M10" i="1"/>
  <c r="L10" i="1"/>
  <c r="N28" i="1" l="1"/>
  <c r="N29" i="1" s="1"/>
  <c r="N30" i="1" s="1"/>
  <c r="M28" i="1"/>
  <c r="L28" i="1"/>
  <c r="L29" i="1" l="1"/>
  <c r="L30" i="1" s="1"/>
  <c r="M29" i="1"/>
  <c r="M30" i="1" s="1"/>
  <c r="L10" i="4"/>
  <c r="L11" i="4"/>
  <c r="L12" i="4"/>
  <c r="L13" i="4"/>
  <c r="L14" i="4"/>
  <c r="L15" i="4"/>
  <c r="L16" i="4"/>
  <c r="L17" i="4"/>
  <c r="L18" i="4"/>
  <c r="L9" i="4"/>
  <c r="M20" i="4" l="1"/>
  <c r="N20" i="4"/>
  <c r="O20" i="4"/>
  <c r="P20" i="4"/>
  <c r="Q20" i="4"/>
  <c r="Q18" i="4" l="1"/>
  <c r="P18" i="4"/>
  <c r="O18" i="4"/>
  <c r="N18" i="4"/>
  <c r="M18" i="4"/>
  <c r="Q17" i="4"/>
  <c r="P17" i="4"/>
  <c r="O17" i="4"/>
  <c r="N17" i="4"/>
  <c r="M17" i="4"/>
  <c r="Q16" i="4"/>
  <c r="P16" i="4"/>
  <c r="O16" i="4"/>
  <c r="N16" i="4"/>
  <c r="M16" i="4"/>
  <c r="Q15" i="4"/>
  <c r="P15" i="4"/>
  <c r="O15" i="4"/>
  <c r="N15" i="4"/>
  <c r="M15" i="4"/>
  <c r="Q14" i="4"/>
  <c r="P14" i="4"/>
  <c r="O14" i="4"/>
  <c r="N14" i="4"/>
  <c r="M14" i="4"/>
  <c r="Q13" i="4"/>
  <c r="P13" i="4"/>
  <c r="O13" i="4"/>
  <c r="N13" i="4"/>
  <c r="M13" i="4"/>
  <c r="Q12" i="4"/>
  <c r="P12" i="4"/>
  <c r="O12" i="4"/>
  <c r="N12" i="4"/>
  <c r="M12" i="4"/>
  <c r="Q11" i="4"/>
  <c r="P11" i="4"/>
  <c r="O11" i="4"/>
  <c r="N11" i="4"/>
  <c r="M11" i="4"/>
  <c r="Q10" i="4"/>
  <c r="P10" i="4"/>
  <c r="O10" i="4"/>
  <c r="N10" i="4"/>
  <c r="M10" i="4"/>
  <c r="Q9" i="4"/>
  <c r="P9" i="4"/>
  <c r="O9" i="4"/>
  <c r="N9" i="4"/>
  <c r="M9" i="4"/>
  <c r="L20"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Mira Fares</author>
    <author>MIC1</author>
  </authors>
  <commentList>
    <comment ref="D8" authorId="0" shapeId="0" xr:uid="{00000000-0006-0000-0100-000001000000}">
      <text>
        <r>
          <rPr>
            <b/>
            <sz val="8"/>
            <color indexed="81"/>
            <rFont val="Tahoma"/>
            <family val="2"/>
          </rPr>
          <t>Entity (Department/ Unit) that identified the requirement and that will be responsible for its evaluation.</t>
        </r>
      </text>
    </comment>
    <comment ref="E8" authorId="1" shapeId="0" xr:uid="{00000000-0006-0000-0100-000002000000}">
      <text>
        <r>
          <rPr>
            <b/>
            <sz val="8"/>
            <color indexed="81"/>
            <rFont val="Tahoma"/>
            <family val="2"/>
          </rPr>
          <t xml:space="preserve">Grade of Compliance:
K: disqualification
0: Not compliant
+5: Partially compliant
+10: Completely compliant
+15: Compliant with additional value, not initially included in the requirements
</t>
        </r>
      </text>
    </comment>
    <comment ref="G8" authorId="1" shapeId="0" xr:uid="{00000000-0006-0000-0100-000003000000}">
      <text>
        <r>
          <rPr>
            <b/>
            <sz val="8"/>
            <color indexed="81"/>
            <rFont val="Tahoma"/>
            <family val="2"/>
          </rPr>
          <t>Grade of Compliance:
K: disqualification
0: Not compliant
+5: Partially compliant
+10: Completely compliant
+15: Compliant with additional value, not initially included in the requirements</t>
        </r>
      </text>
    </comment>
    <comment ref="E26" authorId="0" shapeId="0" xr:uid="{00000000-0006-0000-0100-000026000000}">
      <text>
        <r>
          <rPr>
            <b/>
            <sz val="8"/>
            <color indexed="81"/>
            <rFont val="Tahoma"/>
            <family val="2"/>
          </rPr>
          <t>Evaluators Comments</t>
        </r>
      </text>
    </comment>
    <comment ref="G26" authorId="0" shapeId="0" xr:uid="{00000000-0006-0000-0100-000027000000}">
      <text>
        <r>
          <rPr>
            <b/>
            <sz val="8"/>
            <color indexed="81"/>
            <rFont val="Tahoma"/>
            <family val="2"/>
          </rPr>
          <t>Evaluators Comments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Mira Fares</author>
    <author>MIC1</author>
  </authors>
  <commentList>
    <comment ref="D8" authorId="0" shapeId="0" xr:uid="{141C948D-B94D-4456-A15D-2812840C5003}">
      <text>
        <r>
          <rPr>
            <b/>
            <sz val="8"/>
            <color indexed="81"/>
            <rFont val="Tahoma"/>
            <family val="2"/>
          </rPr>
          <t>Entity (Department/ Unit) that identified the requirement and that will be responsible for its evaluation.</t>
        </r>
      </text>
    </comment>
    <comment ref="E8" authorId="1" shapeId="0" xr:uid="{4CF7BE2A-67D7-4AE0-81F9-168613D04B97}">
      <text>
        <r>
          <rPr>
            <b/>
            <sz val="8"/>
            <color indexed="81"/>
            <rFont val="Tahoma"/>
            <family val="2"/>
          </rPr>
          <t xml:space="preserve">Grade of Compliance:
K: disqualification
0: Not compliant
+5: Partially compliant
+10: Completely compliant
+15: Compliant with additional value, not initially included in the requirements
</t>
        </r>
      </text>
    </comment>
    <comment ref="F8" authorId="1" shapeId="0" xr:uid="{6F1C1461-F6F0-464E-92D4-EEA994DC45CC}">
      <text>
        <r>
          <rPr>
            <b/>
            <sz val="8"/>
            <color indexed="81"/>
            <rFont val="Tahoma"/>
            <family val="2"/>
          </rPr>
          <t>Grade of Compliance:
K: disqualification
0: Not compliant
+5: Partially compliant
+10: Completely compliant
+15: Compliant with additional value, not initially included in the requirements</t>
        </r>
      </text>
    </comment>
    <comment ref="G8" authorId="1" shapeId="0" xr:uid="{5F80E69F-A523-40B1-BCDB-69942B69C1E2}">
      <text>
        <r>
          <rPr>
            <b/>
            <sz val="8"/>
            <color indexed="81"/>
            <rFont val="Tahoma"/>
            <family val="2"/>
          </rPr>
          <t>Grade of Compliance:
K: disqualification
0: Not compliant
+5: Partially compliant
+10: Completely compliant
+15: Compliant with additional value, not initially included in the requirements</t>
        </r>
      </text>
    </comment>
    <comment ref="H8" authorId="1" shapeId="0" xr:uid="{D3A259AE-B6A4-45EF-B534-BAC3EA5DB386}">
      <text>
        <r>
          <rPr>
            <b/>
            <sz val="8"/>
            <color indexed="81"/>
            <rFont val="Tahoma"/>
            <family val="2"/>
          </rPr>
          <t xml:space="preserve">Grade of Compliance:
K: disqualification
0: Not compliant
+5: Partially compliant
+10: Completely compliant
+15: Compliant with additional value, not initially included in the requirements
</t>
        </r>
      </text>
    </comment>
    <comment ref="I8" authorId="0" shapeId="0" xr:uid="{07300421-09A1-4401-A534-86EF80FFCA9B}">
      <text>
        <r>
          <rPr>
            <b/>
            <sz val="8"/>
            <color indexed="81"/>
            <rFont val="Tahoma"/>
            <family val="2"/>
          </rPr>
          <t xml:space="preserve">Grade of Compliance:
K: disqualification
0: Not compliant
+5: Partially compliant
+10: Completely compliant
+15: Compliant with additional value, not initially included in the requirements
</t>
        </r>
      </text>
    </comment>
    <comment ref="J8" authorId="0" shapeId="0" xr:uid="{46FE62B1-A939-492E-A5CA-B0629C350812}">
      <text>
        <r>
          <rPr>
            <b/>
            <sz val="8"/>
            <color indexed="81"/>
            <rFont val="Tahoma"/>
            <family val="2"/>
          </rPr>
          <t>Grade of Compliance:
K: disqualification
0: Not compliant
+5: Partially compliant
+10: Completely compliant
+15: Compliant with additional value, not initially included in the requirements</t>
        </r>
      </text>
    </comment>
    <comment ref="E12" authorId="0" shapeId="0" xr:uid="{34515A5F-7834-4677-AC30-753C17920B33}">
      <text>
        <r>
          <rPr>
            <b/>
            <sz val="8"/>
            <color indexed="81"/>
            <rFont val="Tahoma"/>
            <family val="2"/>
          </rPr>
          <t>Evaluators Comments</t>
        </r>
      </text>
    </comment>
    <comment ref="F12" authorId="0" shapeId="0" xr:uid="{09439794-EB7C-4005-A221-F73829B5C072}">
      <text>
        <r>
          <rPr>
            <b/>
            <sz val="8"/>
            <color indexed="81"/>
            <rFont val="Tahoma"/>
            <family val="2"/>
          </rPr>
          <t>Evaluators Comments</t>
        </r>
      </text>
    </comment>
    <comment ref="G12" authorId="0" shapeId="0" xr:uid="{6821E45F-75FF-4C03-85B4-02BF21ADD54F}">
      <text>
        <r>
          <rPr>
            <b/>
            <sz val="8"/>
            <color indexed="81"/>
            <rFont val="Tahoma"/>
            <family val="2"/>
          </rPr>
          <t>Evaluators Comments</t>
        </r>
      </text>
    </comment>
    <comment ref="H12" authorId="0" shapeId="0" xr:uid="{3B5DE7C8-ED97-4989-8CD2-6C69EBDC16DF}">
      <text>
        <r>
          <rPr>
            <b/>
            <sz val="8"/>
            <color indexed="81"/>
            <rFont val="Tahoma"/>
            <family val="2"/>
          </rPr>
          <t>Evaluators Comments</t>
        </r>
      </text>
    </comment>
    <comment ref="I12" authorId="0" shapeId="0" xr:uid="{66178064-49C6-4BFD-893D-05158FFAFCFB}">
      <text>
        <r>
          <rPr>
            <b/>
            <sz val="8"/>
            <color indexed="81"/>
            <rFont val="Tahoma"/>
            <family val="2"/>
          </rPr>
          <t>Evaluators Comments</t>
        </r>
      </text>
    </comment>
    <comment ref="J12" authorId="0" shapeId="0" xr:uid="{51738A8F-BE18-4A3D-98B6-6AEB66BC6169}">
      <text>
        <r>
          <rPr>
            <b/>
            <sz val="8"/>
            <color indexed="81"/>
            <rFont val="Tahoma"/>
            <family val="2"/>
          </rPr>
          <t>Evaluators Comments</t>
        </r>
      </text>
    </comment>
    <comment ref="E13" authorId="0" shapeId="0" xr:uid="{38E6F12B-9905-4DEB-A467-17D079B7BB62}">
      <text>
        <r>
          <rPr>
            <b/>
            <sz val="8"/>
            <color indexed="81"/>
            <rFont val="Tahoma"/>
            <family val="2"/>
          </rPr>
          <t>Evaluators Comments</t>
        </r>
      </text>
    </comment>
    <comment ref="F13" authorId="0" shapeId="0" xr:uid="{B1804612-5FB7-433B-ADFC-905B9FA3A698}">
      <text>
        <r>
          <rPr>
            <b/>
            <sz val="8"/>
            <color indexed="81"/>
            <rFont val="Tahoma"/>
            <family val="2"/>
          </rPr>
          <t>Evaluators Comments</t>
        </r>
      </text>
    </comment>
    <comment ref="G13" authorId="0" shapeId="0" xr:uid="{655BA78C-A5AB-4853-A6B3-C6A32AF43069}">
      <text>
        <r>
          <rPr>
            <b/>
            <sz val="8"/>
            <color indexed="81"/>
            <rFont val="Tahoma"/>
            <family val="2"/>
          </rPr>
          <t>Evaluators Comments</t>
        </r>
      </text>
    </comment>
    <comment ref="H13" authorId="0" shapeId="0" xr:uid="{2FDCEEB3-5332-4FD5-92AE-DCCA6A77467E}">
      <text>
        <r>
          <rPr>
            <b/>
            <sz val="8"/>
            <color indexed="81"/>
            <rFont val="Tahoma"/>
            <family val="2"/>
          </rPr>
          <t>Evaluators Comments</t>
        </r>
      </text>
    </comment>
    <comment ref="I13" authorId="0" shapeId="0" xr:uid="{D6CA8A95-F99A-4105-ABCE-7C97A23CE4D6}">
      <text>
        <r>
          <rPr>
            <b/>
            <sz val="8"/>
            <color indexed="81"/>
            <rFont val="Tahoma"/>
            <family val="2"/>
          </rPr>
          <t>Evaluators Comments</t>
        </r>
      </text>
    </comment>
    <comment ref="J13" authorId="0" shapeId="0" xr:uid="{98882151-6C3A-4775-B635-DDF0E615F31E}">
      <text>
        <r>
          <rPr>
            <b/>
            <sz val="8"/>
            <color indexed="81"/>
            <rFont val="Tahoma"/>
            <family val="2"/>
          </rPr>
          <t>Evaluators Comments</t>
        </r>
      </text>
    </comment>
    <comment ref="E14" authorId="0" shapeId="0" xr:uid="{F32BED48-4BAE-4145-A3F9-4C4271F65421}">
      <text>
        <r>
          <rPr>
            <b/>
            <sz val="8"/>
            <color indexed="81"/>
            <rFont val="Tahoma"/>
            <family val="2"/>
          </rPr>
          <t>Evaluators Comments</t>
        </r>
      </text>
    </comment>
    <comment ref="F14" authorId="0" shapeId="0" xr:uid="{A7AF1698-1A88-469F-A3A3-8C1E329C7A5A}">
      <text>
        <r>
          <rPr>
            <b/>
            <sz val="8"/>
            <color indexed="81"/>
            <rFont val="Tahoma"/>
            <family val="2"/>
          </rPr>
          <t>Evaluators Comments</t>
        </r>
      </text>
    </comment>
    <comment ref="G14" authorId="0" shapeId="0" xr:uid="{86911A04-E184-4BE0-B94F-FC51FA03AD0B}">
      <text>
        <r>
          <rPr>
            <b/>
            <sz val="8"/>
            <color indexed="81"/>
            <rFont val="Tahoma"/>
            <family val="2"/>
          </rPr>
          <t>Evaluators Comments</t>
        </r>
      </text>
    </comment>
    <comment ref="H14" authorId="0" shapeId="0" xr:uid="{7B373390-3D3E-44A3-83D9-8F3BF1DF9B48}">
      <text>
        <r>
          <rPr>
            <b/>
            <sz val="8"/>
            <color indexed="81"/>
            <rFont val="Tahoma"/>
            <family val="2"/>
          </rPr>
          <t>Evaluators Comments</t>
        </r>
      </text>
    </comment>
    <comment ref="I14" authorId="0" shapeId="0" xr:uid="{9CFE615E-238E-4B17-8D47-81B9301DE087}">
      <text>
        <r>
          <rPr>
            <b/>
            <sz val="8"/>
            <color indexed="81"/>
            <rFont val="Tahoma"/>
            <family val="2"/>
          </rPr>
          <t>Evaluators Comments</t>
        </r>
      </text>
    </comment>
    <comment ref="J14" authorId="0" shapeId="0" xr:uid="{62A1D7B4-EAAF-4B7A-9B9F-EA6C09F9A854}">
      <text>
        <r>
          <rPr>
            <b/>
            <sz val="8"/>
            <color indexed="81"/>
            <rFont val="Tahoma"/>
            <family val="2"/>
          </rPr>
          <t>Evaluators Comments</t>
        </r>
      </text>
    </comment>
    <comment ref="E16" authorId="0" shapeId="0" xr:uid="{BE43AA0E-94AA-4990-A6AB-57D75B87A34E}">
      <text>
        <r>
          <rPr>
            <b/>
            <sz val="8"/>
            <color indexed="81"/>
            <rFont val="Tahoma"/>
            <family val="2"/>
          </rPr>
          <t>Evaluators Comments</t>
        </r>
      </text>
    </comment>
    <comment ref="F16" authorId="0" shapeId="0" xr:uid="{F8D24654-27E7-4102-A459-623E697161F0}">
      <text>
        <r>
          <rPr>
            <b/>
            <sz val="8"/>
            <color indexed="81"/>
            <rFont val="Tahoma"/>
            <family val="2"/>
          </rPr>
          <t>Evaluators Comments</t>
        </r>
      </text>
    </comment>
    <comment ref="G16" authorId="0" shapeId="0" xr:uid="{3CE71AC0-24CD-4076-B543-398D9A25ACDC}">
      <text>
        <r>
          <rPr>
            <b/>
            <sz val="8"/>
            <color indexed="81"/>
            <rFont val="Tahoma"/>
            <family val="2"/>
          </rPr>
          <t>Evaluators Comments</t>
        </r>
      </text>
    </comment>
    <comment ref="H16" authorId="0" shapeId="0" xr:uid="{4FB294AE-B9A5-491D-A12F-514350E10261}">
      <text>
        <r>
          <rPr>
            <b/>
            <sz val="8"/>
            <color indexed="81"/>
            <rFont val="Tahoma"/>
            <family val="2"/>
          </rPr>
          <t>Evaluators Comments</t>
        </r>
      </text>
    </comment>
    <comment ref="I16" authorId="0" shapeId="0" xr:uid="{11A2B793-403A-4827-BA63-4B39FAF5A1F2}">
      <text>
        <r>
          <rPr>
            <b/>
            <sz val="8"/>
            <color indexed="81"/>
            <rFont val="Tahoma"/>
            <family val="2"/>
          </rPr>
          <t>Evaluators Comments</t>
        </r>
      </text>
    </comment>
    <comment ref="J16" authorId="0" shapeId="0" xr:uid="{6C96C0F1-3F75-4DE4-8C42-7A6E18426311}">
      <text>
        <r>
          <rPr>
            <b/>
            <sz val="8"/>
            <color indexed="81"/>
            <rFont val="Tahoma"/>
            <family val="2"/>
          </rPr>
          <t>Evaluators Comments</t>
        </r>
      </text>
    </comment>
    <comment ref="E17" authorId="0" shapeId="0" xr:uid="{833B5E19-1E64-4458-A8CC-0BF1292258C9}">
      <text>
        <r>
          <rPr>
            <b/>
            <sz val="8"/>
            <color indexed="81"/>
            <rFont val="Tahoma"/>
            <family val="2"/>
          </rPr>
          <t>Evaluators Comments</t>
        </r>
      </text>
    </comment>
    <comment ref="F17" authorId="0" shapeId="0" xr:uid="{E66918A4-8ED7-48A5-8DDC-1C8CD5DF10F6}">
      <text>
        <r>
          <rPr>
            <b/>
            <sz val="8"/>
            <color indexed="81"/>
            <rFont val="Tahoma"/>
            <family val="2"/>
          </rPr>
          <t>Evaluators Comments</t>
        </r>
      </text>
    </comment>
    <comment ref="G17" authorId="0" shapeId="0" xr:uid="{B1D5FF00-30BB-4A1B-9E0C-C913266E5F31}">
      <text>
        <r>
          <rPr>
            <b/>
            <sz val="8"/>
            <color indexed="81"/>
            <rFont val="Tahoma"/>
            <family val="2"/>
          </rPr>
          <t>Evaluators Comments</t>
        </r>
      </text>
    </comment>
    <comment ref="H17" authorId="0" shapeId="0" xr:uid="{4A45CC13-AF86-4CB9-94D1-6C5827A3BBFE}">
      <text>
        <r>
          <rPr>
            <b/>
            <sz val="8"/>
            <color indexed="81"/>
            <rFont val="Tahoma"/>
            <family val="2"/>
          </rPr>
          <t>Evaluators Comments</t>
        </r>
      </text>
    </comment>
    <comment ref="I17" authorId="0" shapeId="0" xr:uid="{A40DA4D3-791E-4AB5-8DD4-BEADAF8273BD}">
      <text>
        <r>
          <rPr>
            <b/>
            <sz val="8"/>
            <color indexed="81"/>
            <rFont val="Tahoma"/>
            <family val="2"/>
          </rPr>
          <t>Evaluators Comments</t>
        </r>
      </text>
    </comment>
    <comment ref="J17" authorId="0" shapeId="0" xr:uid="{630DFC0F-0E4B-4018-9CE6-B234092170FF}">
      <text>
        <r>
          <rPr>
            <b/>
            <sz val="8"/>
            <color indexed="81"/>
            <rFont val="Tahoma"/>
            <family val="2"/>
          </rPr>
          <t>Evaluators Comments</t>
        </r>
      </text>
    </comment>
    <comment ref="E18" authorId="0" shapeId="0" xr:uid="{340ED7C6-5C66-4149-8662-66A3A8F1C9BE}">
      <text>
        <r>
          <rPr>
            <b/>
            <sz val="8"/>
            <color indexed="81"/>
            <rFont val="Tahoma"/>
            <family val="2"/>
          </rPr>
          <t>Evaluators Comments</t>
        </r>
      </text>
    </comment>
    <comment ref="F18" authorId="0" shapeId="0" xr:uid="{2E37BF92-F5ED-473D-A51D-95798BCD7FCC}">
      <text>
        <r>
          <rPr>
            <b/>
            <sz val="8"/>
            <color indexed="81"/>
            <rFont val="Tahoma"/>
            <family val="2"/>
          </rPr>
          <t>Evaluators Comments</t>
        </r>
      </text>
    </comment>
    <comment ref="G18" authorId="0" shapeId="0" xr:uid="{891FEB15-6005-496B-BC44-E8D357F6EBA3}">
      <text>
        <r>
          <rPr>
            <b/>
            <sz val="8"/>
            <color indexed="81"/>
            <rFont val="Tahoma"/>
            <family val="2"/>
          </rPr>
          <t>Evaluators Comments</t>
        </r>
      </text>
    </comment>
    <comment ref="H18" authorId="0" shapeId="0" xr:uid="{532233CC-140B-4C90-BF25-2A022C22AE93}">
      <text>
        <r>
          <rPr>
            <b/>
            <sz val="8"/>
            <color indexed="81"/>
            <rFont val="Tahoma"/>
            <family val="2"/>
          </rPr>
          <t>Evaluators Comments</t>
        </r>
      </text>
    </comment>
    <comment ref="I18" authorId="0" shapeId="0" xr:uid="{963E4ABC-DF0E-4570-9959-9C378D06172B}">
      <text>
        <r>
          <rPr>
            <b/>
            <sz val="8"/>
            <color indexed="81"/>
            <rFont val="Tahoma"/>
            <family val="2"/>
          </rPr>
          <t>Evaluators Comments</t>
        </r>
      </text>
    </comment>
    <comment ref="J18" authorId="0" shapeId="0" xr:uid="{5AA1323D-BE73-4A32-A3F2-7D95CFBFBE34}">
      <text>
        <r>
          <rPr>
            <b/>
            <sz val="8"/>
            <color indexed="81"/>
            <rFont val="Tahoma"/>
            <family val="2"/>
          </rPr>
          <t>Evaluators Comments</t>
        </r>
      </text>
    </comment>
  </commentList>
</comments>
</file>

<file path=xl/sharedStrings.xml><?xml version="1.0" encoding="utf-8"?>
<sst xmlns="http://schemas.openxmlformats.org/spreadsheetml/2006/main" count="448" uniqueCount="141">
  <si>
    <t>Article</t>
  </si>
  <si>
    <t>Remarks</t>
  </si>
  <si>
    <t>Weight</t>
  </si>
  <si>
    <t xml:space="preserve">1.1.1 </t>
  </si>
  <si>
    <t>Supplier 1</t>
  </si>
  <si>
    <t>Supplier 2</t>
  </si>
  <si>
    <t>Supplier 3</t>
  </si>
  <si>
    <t>Supplier 4</t>
  </si>
  <si>
    <t>Supplier 5</t>
  </si>
  <si>
    <t>Supplier 6</t>
  </si>
  <si>
    <t>Supplier 1
Final</t>
  </si>
  <si>
    <t>Supplier 2
Final</t>
  </si>
  <si>
    <t>Supplier 3
Final</t>
  </si>
  <si>
    <t>Supplier 4
Final</t>
  </si>
  <si>
    <t>Supplier 5
Final</t>
  </si>
  <si>
    <t>Supplier 6
Final</t>
  </si>
  <si>
    <t>ARTICLE 1</t>
  </si>
  <si>
    <t>Sub-Article 1.1</t>
  </si>
  <si>
    <t>Item 1.1.1</t>
  </si>
  <si>
    <t>1.1.1.1</t>
  </si>
  <si>
    <t>Responsible Entity</t>
  </si>
  <si>
    <t>Project Name</t>
  </si>
  <si>
    <t>1.1.1.2</t>
  </si>
  <si>
    <t>1.1.1.3</t>
  </si>
  <si>
    <t xml:space="preserve">1.1.2 </t>
  </si>
  <si>
    <t>Item 1.1.2</t>
  </si>
  <si>
    <t>1.1.2.1</t>
  </si>
  <si>
    <t>1.1.2.2</t>
  </si>
  <si>
    <t>1.1.2.3</t>
  </si>
  <si>
    <t>Requirement 1.1.1.1</t>
  </si>
  <si>
    <t>Requirement 1.1.1.2</t>
  </si>
  <si>
    <t>Requirement 1.1.1.3</t>
  </si>
  <si>
    <t>Requirement 1.1.2.1</t>
  </si>
  <si>
    <t>Requirement 1.1.2.2</t>
  </si>
  <si>
    <t>Requirement 1.1.2.3</t>
  </si>
  <si>
    <t>SUPPLIER 1 SCORE</t>
  </si>
  <si>
    <t>SUPPLIER 2 SCORE</t>
  </si>
  <si>
    <t>SUPPLIER 3 SCORE</t>
  </si>
  <si>
    <t>SUPPLIER 4 SCORE</t>
  </si>
  <si>
    <t>SUPPLIER 5 SCORE</t>
  </si>
  <si>
    <t>SUPPLIER 6 SCORE</t>
  </si>
  <si>
    <t>Requirements</t>
  </si>
  <si>
    <t xml:space="preserve">Reference Number </t>
  </si>
  <si>
    <t>Owner</t>
  </si>
  <si>
    <t xml:space="preserve">Revision Code </t>
  </si>
  <si>
    <t>Implementation Date</t>
  </si>
  <si>
    <t>0          : Not compliant</t>
  </si>
  <si>
    <t xml:space="preserve">K         : Disqualification </t>
  </si>
  <si>
    <t>RFT Scoring Sheet</t>
  </si>
  <si>
    <t>PRO/PMO</t>
  </si>
  <si>
    <t>SF-CF-87</t>
  </si>
  <si>
    <t>* For Requirements defined as ''Killer'', a ‘’Fully Compliant’’ score should be the sole acceptable outcome. Failing to obtain a ‘’Fully Compliant’’ score on the requirements defined as Killers, will mandate immediate disqualification for bidders.</t>
  </si>
  <si>
    <t>3.0</t>
  </si>
  <si>
    <t>* For Requirements defined as ''Killer'', a ‘’Fully Compliant’’ score should be the sole acceptable outcome. Failing to obtain a ‘’Fully Compliant’’ score on 
the requirements defined as Killers, will mandate immediate disqualification for bidders.</t>
  </si>
  <si>
    <t>Previous Experience</t>
  </si>
  <si>
    <t>5.0</t>
  </si>
  <si>
    <t>Grade of Compliance range from 0 to 2:</t>
  </si>
  <si>
    <t>2        : Fully compliant</t>
  </si>
  <si>
    <t>1         : Partially compliant</t>
  </si>
  <si>
    <t>k</t>
  </si>
  <si>
    <t>Comment</t>
  </si>
  <si>
    <t>K</t>
  </si>
  <si>
    <t>Supplier shall maintain the Equipment covered in Annex A in good operating condition, furnish remedial and preventive maintenance and perform upgrades and updates and that during the contract , and be responsive to the maintenance and upgrade needs of MIC1</t>
  </si>
  <si>
    <t>Preventive maintenance visits shall be performed 3 times per year. A detailed report shall be submitted within 2 weeks from the assessment and recommendations to be implemented with the support of the supplier</t>
  </si>
  <si>
    <t>Supplier shall provide all labor, parts, and Equipment modifications he deems necessary for maintaining the Equipment in good operating condition</t>
  </si>
  <si>
    <t>It shall be possible to open unlimited number of support cases during the contract period</t>
  </si>
  <si>
    <t xml:space="preserve">Bidder shall provide needed technical support to  remediate to any technical or security vulnerability detected  by MIC1.  Bidder shall make sure that patches to remediate these vulnerabilities are applied within max 5 days from notification </t>
  </si>
  <si>
    <t xml:space="preserve">Back to back support with vendor for a 24x7  with 2 hours response time shall be provided </t>
  </si>
  <si>
    <t xml:space="preserve">Bidder shall be on site within 2 hours from incident/problem notification for priority 1 cases and commitment to repair shall be  within 6 hours </t>
  </si>
  <si>
    <t>If during the course of problem resolution on supported systems it is determined that the problem lies within another vendor's product, supplier shall assist MIC1, in case needed, in forwarding the problem to that vendor, provided that the Customer has a valid support agreement with the vendor.</t>
  </si>
  <si>
    <t>Penalty : every time the supplier fails to meet the SLAs set in the contract/PO, he shall pay a penalty of 2% per delay, and per occurence, of the yearly support fees related to the impacted system. The total amount of penalties for a period of twelve (12) months being limited to a maximum of 20% (twenty per cent) of the annual maintenance and update/upgrade  fees</t>
  </si>
  <si>
    <t>Changes and maintenance actions on live systems covered under this contract shall be done outside working hours and during low usage (starting midnight, weekends, holidays). No additional fees shall be charged for such interventions</t>
  </si>
  <si>
    <t>Once supplier is selected and contract is signed he shall submit proof that he has signed a back to back support agreement with the vendor  for the equipment included in the Bill of material of this RFP and that to enable the supplier or MIC1 escalate immediately any issues to the vendor to speed up remediation</t>
  </si>
  <si>
    <t xml:space="preserve">Bidder shall assign  a support account manager to act as single point of contact to coordinate and report on all the services requested in the support contract . </t>
  </si>
  <si>
    <t>The selected Bidder shall not subcontract or permit anyone other than its personnel to perform any of the work, service or other performance required of the vendor under the contract without the prior written consent of alfa/MIC1</t>
  </si>
  <si>
    <t xml:space="preserve">Bidder to provide  references for companies to whom they are offering support services for  systems  similar to the ones included in the present RFP </t>
  </si>
  <si>
    <t>killer</t>
  </si>
  <si>
    <t>previous experience with bidder (support and after sales services delivered , accuracy of eqt delivered as per order, speed of response to alfa requests , seriousness and professionalism in the proposals  expertise of his team, respects deadlines …. If bidder has never worked with alfa he will receive a score of 50% of the total weight</t>
  </si>
  <si>
    <t>Supplier1</t>
  </si>
  <si>
    <t>Supplier2</t>
  </si>
  <si>
    <t>Supplier3</t>
  </si>
  <si>
    <t>Bidder shall offer technical support and engineering services for the VXRAIL systems implemented at MIC1 based on the provided BOM and the following conditions</t>
  </si>
  <si>
    <t xml:space="preserve">Partnership level: The Bidder should provide documents proving that he is certified to provide implementation and support services for VXRAIL platforms and that he has acquired the highest expertise in implementation and support level . </t>
  </si>
  <si>
    <t>All support services shall be performed by vendor certified engineers present in Lebanon and that have had a proven experience on the systems covered under this support agreement- CV of  support team to be submitted – Bidder shall have at least 2 VXRAIL certified engineers on the systems included in the BOM</t>
  </si>
  <si>
    <t>Supplier1
SCORE</t>
  </si>
  <si>
    <t>Supplier2
SCORE</t>
  </si>
  <si>
    <t>Supplier3 SCORE</t>
  </si>
  <si>
    <t>Supplier1
Final</t>
  </si>
  <si>
    <t>Supplier2
Final</t>
  </si>
  <si>
    <t>Supplier3 Final</t>
  </si>
  <si>
    <t>Serial Number</t>
  </si>
  <si>
    <t>Model Number</t>
  </si>
  <si>
    <t>Model Description</t>
  </si>
  <si>
    <t>QTY</t>
  </si>
  <si>
    <t>Renewal Coverage Start Date</t>
  </si>
  <si>
    <t>Renewal Coverage End Date</t>
  </si>
  <si>
    <t>DE600184200020</t>
  </si>
  <si>
    <t>SYS7402U1N12D</t>
  </si>
  <si>
    <t>VXRAIL-500 2U1N 12X3.5 DISK SLTS H</t>
  </si>
  <si>
    <t>1SS570HSKDMFN</t>
  </si>
  <si>
    <t>VXRAIL-500 1SS570 HSK DIMM CPU BLK FAN</t>
  </si>
  <si>
    <t>CAPHDD40TB72K35VX5</t>
  </si>
  <si>
    <t>VXRAIL-500 HDD SAS 4TB 7.2K RPM 3.5INCH</t>
  </si>
  <si>
    <t>INSTKITRJ45H</t>
  </si>
  <si>
    <t>HCIA INSTALL KIT 10GBE RJ45 H</t>
  </si>
  <si>
    <t>LRDIMM2666INFO</t>
  </si>
  <si>
    <t>VXRAIL-500 FACTORYORD RQ 2666MHZ LRDIMMS</t>
  </si>
  <si>
    <t>MEMLRDIMM64GBH</t>
  </si>
  <si>
    <t>VXRAIL-500 MEMORY 64GB LRDIMM H</t>
  </si>
  <si>
    <t>NDCX550QP10GBRJH</t>
  </si>
  <si>
    <t>VXRAIL-500 NDC INTEL X550 QP 10GB RJ45 H</t>
  </si>
  <si>
    <t>PR-NO-2ND-PROCVXR5</t>
  </si>
  <si>
    <t>VXRAIL-500 NO SECOND PROCESSOR</t>
  </si>
  <si>
    <t>PR6140GD18C23</t>
  </si>
  <si>
    <t>VXRAIL-500 INTEL CPU 6140 18C 2.3 GHZ H</t>
  </si>
  <si>
    <t>PS1100WPSH</t>
  </si>
  <si>
    <t>VXRAIL-500 DUAL HOTPLG 1100W PS H</t>
  </si>
  <si>
    <t>RISERR740S5701S2S</t>
  </si>
  <si>
    <t>VXRAIL-500 RISER R740 S570 1B 2B</t>
  </si>
  <si>
    <t>RRAILKIT2U1NH</t>
  </si>
  <si>
    <t>VXRAIL-500 B4 RR 2-4 POST RACKS 2U1NH</t>
  </si>
  <si>
    <t>SSD400GB10W25S570</t>
  </si>
  <si>
    <t>VXRAIL-500CACHESSD S570 400GB 10WPD 2.5I</t>
  </si>
  <si>
    <t>TPM1.2MODULEH</t>
  </si>
  <si>
    <t>VXRAIL-500 TPM 1.2 MODULE H</t>
  </si>
  <si>
    <t>VCF-CLD-FND-A</t>
  </si>
  <si>
    <t xml:space="preserve">Vmware Cloud Foundation </t>
  </si>
  <si>
    <t>DE600184200021</t>
  </si>
  <si>
    <t>DE600184200022</t>
  </si>
  <si>
    <t>DE600184200023</t>
  </si>
  <si>
    <t>DE600184200024</t>
  </si>
  <si>
    <t>DE600184200025</t>
  </si>
  <si>
    <t>DE600184200026</t>
  </si>
  <si>
    <t>DE600184200027</t>
  </si>
  <si>
    <t>DE600184200028</t>
  </si>
  <si>
    <t>DE600184200029</t>
  </si>
  <si>
    <t>VCF-VSAN-9</t>
  </si>
  <si>
    <t>VMware vSAN 9</t>
  </si>
  <si>
    <t>Project Name: VXRAIL Support renewal 2026-2029</t>
  </si>
  <si>
    <t>VXRAIL Support renewal 2026-2029</t>
  </si>
  <si>
    <t>VXRAIL Support Renewal 2026-2029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</si>
</sst>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mmmm\-yy;@"/>
    <numFmt numFmtId="165" formatCode="[$-409]d\-mmm\-yy;@"/>
  </numFmts>
  <fonts count="23">
    <font>
      <sz val="10"/>
      <name val="Arial"/>
    </font>
    <font>
      <sz val="10"/>
      <name val="Arial"/>
      <family val="2"/>
    </font>
    <font>
      <b/>
      <sz val="10"/>
      <name val="Arial"/>
      <family val="2"/>
    </font>
    <font>
      <sz val="12"/>
      <name val="FrutigerNext LT Regular"/>
      <family val="2"/>
    </font>
    <font>
      <sz val="8"/>
      <name val="Arial"/>
      <family val="2"/>
    </font>
    <font>
      <b/>
      <sz val="8"/>
      <color indexed="81"/>
      <name val="Tahoma"/>
      <family val="2"/>
    </font>
    <font>
      <b/>
      <sz val="12"/>
      <name val="Times New Roman"/>
      <family val="1"/>
    </font>
    <font>
      <b/>
      <sz val="18"/>
      <name val="Arial"/>
      <family val="2"/>
    </font>
    <font>
      <b/>
      <sz val="8"/>
      <name val="Arial"/>
      <family val="2"/>
    </font>
    <font>
      <sz val="10"/>
      <name val="Arial"/>
      <family val="2"/>
    </font>
    <font>
      <b/>
      <sz val="10"/>
      <color rgb="FF0000FF"/>
      <name val="Arial"/>
      <family val="2"/>
    </font>
    <font>
      <b/>
      <i/>
      <sz val="10"/>
      <name val="Arial"/>
      <family val="2"/>
    </font>
    <font>
      <i/>
      <sz val="10"/>
      <name val="Arial"/>
      <family val="2"/>
    </font>
    <font>
      <sz val="10"/>
      <name val="Segoe UI"/>
      <family val="2"/>
    </font>
    <font>
      <sz val="11"/>
      <color rgb="FF374151"/>
      <name val="Segoe UI"/>
      <family val="2"/>
    </font>
    <font>
      <b/>
      <sz val="11"/>
      <color rgb="FF374151"/>
      <name val="Segoe UI"/>
      <family val="2"/>
    </font>
    <font>
      <sz val="12"/>
      <color rgb="FF0D0D0D"/>
      <name val="Segoe UI"/>
      <family val="2"/>
    </font>
    <font>
      <sz val="11"/>
      <name val="Arial"/>
      <family val="2"/>
    </font>
    <font>
      <sz val="11"/>
      <color rgb="FF0D0D0D"/>
      <name val="Arial"/>
      <family val="2"/>
    </font>
    <font>
      <b/>
      <sz val="11"/>
      <color rgb="FF000000"/>
      <name val="Arial"/>
      <family val="2"/>
    </font>
    <font>
      <b/>
      <sz val="11"/>
      <name val="Arial"/>
      <family val="2"/>
    </font>
    <font>
      <b/>
      <sz val="11"/>
      <color rgb="FF0D0D0D"/>
      <name val="Arial"/>
      <family val="2"/>
    </font>
    <font>
      <b/>
      <sz val="11"/>
      <color theme="0"/>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indexed="18"/>
        <bgColor indexed="64"/>
      </patternFill>
    </fill>
    <fill>
      <patternFill patternType="solid">
        <fgColor indexed="55"/>
        <bgColor indexed="64"/>
      </patternFill>
    </fill>
    <fill>
      <patternFill patternType="solid">
        <fgColor rgb="FFFFFF00"/>
        <bgColor indexed="64"/>
      </patternFill>
    </fill>
    <fill>
      <patternFill patternType="solid">
        <fgColor indexed="9"/>
        <bgColor indexed="64"/>
      </patternFill>
    </fill>
    <fill>
      <patternFill patternType="solid">
        <fgColor theme="4" tint="0.79998168889431442"/>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medium">
        <color rgb="FF0000FF"/>
      </left>
      <right style="medium">
        <color rgb="FF0000FF"/>
      </right>
      <top style="medium">
        <color rgb="FF0000FF"/>
      </top>
      <bottom style="medium">
        <color rgb="FF0000FF"/>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style="thin">
        <color rgb="FF0000FF"/>
      </right>
      <top style="medium">
        <color rgb="FF0000FF"/>
      </top>
      <bottom/>
      <diagonal/>
    </border>
    <border>
      <left style="thin">
        <color rgb="FF0000FF"/>
      </left>
      <right style="thin">
        <color rgb="FF0000FF"/>
      </right>
      <top style="medium">
        <color rgb="FF0000FF"/>
      </top>
      <bottom/>
      <diagonal/>
    </border>
    <border>
      <left style="thin">
        <color rgb="FF0000FF"/>
      </left>
      <right style="medium">
        <color rgb="FF0000FF"/>
      </right>
      <top style="medium">
        <color rgb="FF0000FF"/>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s>
  <cellStyleXfs count="4">
    <xf numFmtId="0" fontId="0" fillId="0" borderId="0"/>
    <xf numFmtId="0" fontId="3" fillId="0" borderId="0">
      <alignment vertical="center"/>
    </xf>
    <xf numFmtId="9" fontId="9" fillId="0" borderId="0" applyFont="0" applyFill="0" applyBorder="0" applyAlignment="0" applyProtection="0"/>
    <xf numFmtId="0" fontId="1" fillId="0" borderId="0"/>
  </cellStyleXfs>
  <cellXfs count="116">
    <xf numFmtId="0" fontId="0" fillId="0" borderId="0" xfId="0"/>
    <xf numFmtId="0" fontId="1" fillId="0" borderId="1" xfId="1" applyFont="1" applyBorder="1" applyAlignment="1">
      <alignment vertical="center" wrapText="1"/>
    </xf>
    <xf numFmtId="0" fontId="0" fillId="0" borderId="1" xfId="0" applyBorder="1" applyAlignment="1">
      <alignment wrapText="1"/>
    </xf>
    <xf numFmtId="0" fontId="0" fillId="0" borderId="0" xfId="0" applyAlignment="1">
      <alignment wrapText="1"/>
    </xf>
    <xf numFmtId="0" fontId="2" fillId="0" borderId="0" xfId="0" applyFont="1" applyAlignment="1">
      <alignment wrapText="1"/>
    </xf>
    <xf numFmtId="0" fontId="2" fillId="0" borderId="0" xfId="0" applyFont="1"/>
    <xf numFmtId="0" fontId="2" fillId="0" borderId="1" xfId="0" applyFont="1" applyBorder="1" applyAlignment="1">
      <alignment vertical="center" wrapText="1"/>
    </xf>
    <xf numFmtId="0" fontId="2" fillId="3" borderId="2" xfId="0" applyFont="1" applyFill="1" applyBorder="1" applyAlignment="1">
      <alignment horizontal="center" wrapText="1"/>
    </xf>
    <xf numFmtId="49" fontId="2" fillId="2" borderId="1" xfId="1" applyNumberFormat="1" applyFont="1" applyFill="1" applyBorder="1" applyAlignment="1">
      <alignment horizontal="left" vertical="center" wrapText="1"/>
    </xf>
    <xf numFmtId="0" fontId="2" fillId="2" borderId="1" xfId="1" applyFont="1" applyFill="1" applyBorder="1" applyAlignment="1">
      <alignment vertical="center" wrapText="1"/>
    </xf>
    <xf numFmtId="0" fontId="0" fillId="2" borderId="1" xfId="0" applyFill="1" applyBorder="1" applyAlignment="1">
      <alignment wrapText="1"/>
    </xf>
    <xf numFmtId="0" fontId="1" fillId="2" borderId="1" xfId="0" applyFont="1" applyFill="1" applyBorder="1" applyAlignment="1">
      <alignment wrapText="1"/>
    </xf>
    <xf numFmtId="49" fontId="2" fillId="0" borderId="1" xfId="1" applyNumberFormat="1" applyFont="1" applyBorder="1" applyAlignment="1">
      <alignment horizontal="left" vertical="center" wrapText="1"/>
    </xf>
    <xf numFmtId="0" fontId="2" fillId="0" borderId="1" xfId="1" applyFont="1" applyBorder="1" applyAlignment="1">
      <alignment vertical="center" wrapText="1"/>
    </xf>
    <xf numFmtId="0" fontId="1" fillId="0" borderId="1" xfId="0" applyFont="1" applyBorder="1" applyAlignment="1">
      <alignment wrapText="1"/>
    </xf>
    <xf numFmtId="49" fontId="1" fillId="0" borderId="1" xfId="1" applyNumberFormat="1" applyFont="1" applyBorder="1" applyAlignment="1">
      <alignment horizontal="left" vertical="center" wrapText="1"/>
    </xf>
    <xf numFmtId="0" fontId="1" fillId="0" borderId="0" xfId="0" applyFont="1" applyAlignment="1">
      <alignment wrapText="1"/>
    </xf>
    <xf numFmtId="0" fontId="10" fillId="0" borderId="2" xfId="0" applyFont="1" applyBorder="1" applyAlignment="1">
      <alignment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3" borderId="5" xfId="0" applyFont="1" applyFill="1" applyBorder="1" applyAlignment="1">
      <alignment vertical="center" wrapText="1"/>
    </xf>
    <xf numFmtId="0" fontId="2" fillId="3" borderId="6"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1" xfId="0" applyFont="1" applyFill="1" applyBorder="1" applyAlignment="1">
      <alignment vertical="center" wrapText="1"/>
    </xf>
    <xf numFmtId="0" fontId="0" fillId="0" borderId="0" xfId="0" applyAlignment="1">
      <alignment vertical="center" wrapText="1"/>
    </xf>
    <xf numFmtId="0" fontId="6" fillId="0" borderId="0" xfId="0" applyFont="1" applyAlignment="1">
      <alignment wrapText="1"/>
    </xf>
    <xf numFmtId="0" fontId="7" fillId="0" borderId="0" xfId="0" applyFont="1" applyAlignment="1">
      <alignment horizontal="center" vertical="center" wrapText="1"/>
    </xf>
    <xf numFmtId="0" fontId="8" fillId="0" borderId="0" xfId="0" applyFont="1" applyAlignment="1">
      <alignment horizontal="left" wrapText="1"/>
    </xf>
    <xf numFmtId="164" fontId="4" fillId="0" borderId="0" xfId="0" applyNumberFormat="1" applyFont="1" applyAlignment="1">
      <alignment horizontal="left" wrapText="1"/>
    </xf>
    <xf numFmtId="0" fontId="4" fillId="0" borderId="1" xfId="0" applyFont="1" applyBorder="1" applyAlignment="1">
      <alignment horizontal="left" vertical="center" wrapText="1"/>
    </xf>
    <xf numFmtId="49" fontId="4" fillId="0" borderId="1" xfId="0" applyNumberFormat="1" applyFont="1" applyBorder="1" applyAlignment="1">
      <alignment horizontal="left" vertical="center" wrapText="1"/>
    </xf>
    <xf numFmtId="164" fontId="4" fillId="0" borderId="1" xfId="0" applyNumberFormat="1" applyFont="1" applyBorder="1" applyAlignment="1">
      <alignment horizontal="left" vertical="center" wrapText="1"/>
    </xf>
    <xf numFmtId="0" fontId="0" fillId="4" borderId="1" xfId="0" applyFill="1" applyBorder="1" applyAlignment="1">
      <alignment wrapText="1"/>
    </xf>
    <xf numFmtId="0" fontId="1" fillId="4" borderId="1" xfId="0" applyFont="1" applyFill="1" applyBorder="1" applyAlignment="1">
      <alignment wrapText="1"/>
    </xf>
    <xf numFmtId="0" fontId="2" fillId="4" borderId="0" xfId="0" applyFont="1" applyFill="1" applyAlignment="1">
      <alignment vertical="center" wrapText="1"/>
    </xf>
    <xf numFmtId="9" fontId="2" fillId="4" borderId="0" xfId="2" applyFont="1" applyFill="1" applyAlignment="1">
      <alignment vertical="center" wrapText="1"/>
    </xf>
    <xf numFmtId="0" fontId="1" fillId="4" borderId="1" xfId="1" applyFont="1" applyFill="1" applyBorder="1" applyAlignment="1">
      <alignment vertical="center" wrapText="1"/>
    </xf>
    <xf numFmtId="0" fontId="0" fillId="4" borderId="0" xfId="0" applyFill="1" applyAlignment="1">
      <alignment wrapText="1"/>
    </xf>
    <xf numFmtId="164" fontId="4" fillId="0" borderId="11" xfId="0" applyNumberFormat="1" applyFont="1" applyBorder="1" applyAlignment="1">
      <alignment horizontal="left" wrapText="1"/>
    </xf>
    <xf numFmtId="164" fontId="4" fillId="0" borderId="12" xfId="0" applyNumberFormat="1" applyFont="1" applyBorder="1" applyAlignment="1">
      <alignment horizontal="left" wrapText="1"/>
    </xf>
    <xf numFmtId="0" fontId="12" fillId="4" borderId="0" xfId="0" applyFont="1" applyFill="1" applyAlignment="1">
      <alignment vertical="top"/>
    </xf>
    <xf numFmtId="0" fontId="15"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2" borderId="1" xfId="0" applyFont="1" applyFill="1" applyBorder="1" applyAlignment="1">
      <alignment horizontal="right" vertical="center" wrapText="1"/>
    </xf>
    <xf numFmtId="0" fontId="16" fillId="0" borderId="1" xfId="0" applyFont="1" applyBorder="1" applyAlignment="1">
      <alignment horizontal="left" vertical="center" wrapText="1"/>
    </xf>
    <xf numFmtId="0" fontId="17" fillId="0" borderId="1" xfId="0" applyFont="1" applyBorder="1" applyAlignment="1">
      <alignment horizontal="center" vertical="center" wrapText="1"/>
    </xf>
    <xf numFmtId="9" fontId="10" fillId="0" borderId="2" xfId="2" applyFont="1" applyBorder="1" applyAlignment="1">
      <alignment wrapText="1"/>
    </xf>
    <xf numFmtId="9" fontId="0" fillId="0" borderId="0" xfId="0" applyNumberFormat="1" applyAlignment="1">
      <alignment wrapText="1"/>
    </xf>
    <xf numFmtId="0" fontId="18" fillId="0" borderId="1" xfId="0" applyFont="1" applyBorder="1" applyAlignment="1">
      <alignment horizontal="left" vertical="center" wrapText="1"/>
    </xf>
    <xf numFmtId="0" fontId="19" fillId="0" borderId="1" xfId="0" applyFont="1" applyBorder="1" applyAlignment="1">
      <alignment horizontal="center" vertical="center"/>
    </xf>
    <xf numFmtId="0" fontId="18"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2" fillId="0" borderId="0" xfId="3" applyFont="1"/>
    <xf numFmtId="0" fontId="2" fillId="0" borderId="1" xfId="3" applyFont="1" applyBorder="1" applyAlignment="1">
      <alignment horizontal="center"/>
    </xf>
    <xf numFmtId="0" fontId="2" fillId="0" borderId="11" xfId="3" applyFont="1" applyBorder="1" applyAlignment="1">
      <alignment horizontal="center" wrapText="1"/>
    </xf>
    <xf numFmtId="0" fontId="1" fillId="0" borderId="0" xfId="3"/>
    <xf numFmtId="0" fontId="11" fillId="4" borderId="0" xfId="0" applyFont="1" applyFill="1" applyAlignment="1">
      <alignment horizontal="left" vertical="center" wrapText="1"/>
    </xf>
    <xf numFmtId="0" fontId="2" fillId="3" borderId="4" xfId="0" applyFont="1" applyFill="1" applyBorder="1" applyAlignment="1">
      <alignment horizontal="center" vertical="center" wrapText="1"/>
    </xf>
    <xf numFmtId="2" fontId="17" fillId="0" borderId="1" xfId="0" applyNumberFormat="1" applyFont="1" applyBorder="1" applyAlignment="1">
      <alignment horizontal="center" vertical="center" wrapText="1"/>
    </xf>
    <xf numFmtId="0" fontId="8" fillId="0" borderId="1" xfId="0" applyFont="1" applyBorder="1" applyAlignment="1">
      <alignment horizontal="left" vertical="center" wrapText="1"/>
    </xf>
    <xf numFmtId="0" fontId="8" fillId="6" borderId="13" xfId="0" applyFont="1" applyFill="1" applyBorder="1" applyAlignment="1">
      <alignment horizontal="center" wrapText="1"/>
    </xf>
    <xf numFmtId="49" fontId="4" fillId="8" borderId="18" xfId="0" applyNumberFormat="1" applyFont="1" applyFill="1" applyBorder="1" applyAlignment="1" applyProtection="1">
      <alignment horizontal="left" vertical="center"/>
      <protection locked="0"/>
    </xf>
    <xf numFmtId="49" fontId="4" fillId="8" borderId="1" xfId="0" applyNumberFormat="1" applyFont="1" applyFill="1" applyBorder="1" applyAlignment="1" applyProtection="1">
      <alignment horizontal="left" vertical="center"/>
      <protection locked="0"/>
    </xf>
    <xf numFmtId="0" fontId="4" fillId="8" borderId="11" xfId="0" applyFont="1" applyFill="1" applyBorder="1" applyAlignment="1" applyProtection="1">
      <alignment horizontal="center" vertical="center"/>
      <protection locked="0"/>
    </xf>
    <xf numFmtId="165" fontId="4" fillId="8" borderId="1" xfId="0" applyNumberFormat="1" applyFont="1" applyFill="1" applyBorder="1" applyAlignment="1" applyProtection="1">
      <alignment horizontal="left" vertical="center"/>
      <protection locked="0"/>
    </xf>
    <xf numFmtId="165" fontId="4" fillId="8" borderId="19" xfId="0" applyNumberFormat="1" applyFont="1" applyFill="1" applyBorder="1" applyAlignment="1" applyProtection="1">
      <alignment horizontal="left" vertical="center"/>
      <protection locked="0"/>
    </xf>
    <xf numFmtId="49" fontId="8" fillId="8" borderId="1" xfId="0" applyNumberFormat="1" applyFont="1" applyFill="1" applyBorder="1" applyAlignment="1" applyProtection="1">
      <alignment horizontal="left" vertical="center"/>
      <protection locked="0"/>
    </xf>
    <xf numFmtId="0" fontId="8" fillId="8" borderId="11" xfId="0" applyFont="1" applyFill="1" applyBorder="1" applyAlignment="1" applyProtection="1">
      <alignment horizontal="center" vertical="center"/>
      <protection locked="0"/>
    </xf>
    <xf numFmtId="49" fontId="4" fillId="8" borderId="20" xfId="0" applyNumberFormat="1" applyFont="1" applyFill="1" applyBorder="1" applyAlignment="1" applyProtection="1">
      <alignment horizontal="left" vertical="center"/>
      <protection locked="0"/>
    </xf>
    <xf numFmtId="49" fontId="4" fillId="8" borderId="21" xfId="0" applyNumberFormat="1" applyFont="1" applyFill="1" applyBorder="1" applyAlignment="1" applyProtection="1">
      <alignment horizontal="left" vertical="center"/>
      <protection locked="0"/>
    </xf>
    <xf numFmtId="0" fontId="4" fillId="0" borderId="22" xfId="0" applyFont="1" applyBorder="1" applyAlignment="1">
      <alignment horizontal="left" vertical="center" wrapText="1"/>
    </xf>
    <xf numFmtId="49" fontId="4" fillId="8" borderId="22" xfId="0" applyNumberFormat="1" applyFont="1" applyFill="1" applyBorder="1" applyAlignment="1" applyProtection="1">
      <alignment horizontal="left" vertical="center"/>
      <protection locked="0"/>
    </xf>
    <xf numFmtId="0" fontId="4" fillId="8" borderId="23" xfId="0" applyFont="1" applyFill="1" applyBorder="1" applyAlignment="1" applyProtection="1">
      <alignment horizontal="center" vertical="center"/>
      <protection locked="0"/>
    </xf>
    <xf numFmtId="165" fontId="4" fillId="8" borderId="22" xfId="0" applyNumberFormat="1" applyFont="1" applyFill="1" applyBorder="1" applyAlignment="1" applyProtection="1">
      <alignment horizontal="left" vertical="center"/>
      <protection locked="0"/>
    </xf>
    <xf numFmtId="165" fontId="4" fillId="8" borderId="24" xfId="0" applyNumberFormat="1" applyFont="1" applyFill="1" applyBorder="1" applyAlignment="1" applyProtection="1">
      <alignment horizontal="left" vertical="center"/>
      <protection locked="0"/>
    </xf>
    <xf numFmtId="0" fontId="0" fillId="7" borderId="25" xfId="0" applyFill="1" applyBorder="1" applyAlignment="1">
      <alignment horizontal="left"/>
    </xf>
    <xf numFmtId="49" fontId="4" fillId="7" borderId="26" xfId="0" applyNumberFormat="1" applyFont="1" applyFill="1" applyBorder="1" applyAlignment="1" applyProtection="1">
      <alignment horizontal="left" vertical="center"/>
      <protection locked="0"/>
    </xf>
    <xf numFmtId="0" fontId="4" fillId="7" borderId="23" xfId="0" applyFont="1" applyFill="1" applyBorder="1" applyAlignment="1" applyProtection="1">
      <alignment horizontal="center" vertical="center"/>
      <protection locked="0"/>
    </xf>
    <xf numFmtId="165" fontId="4" fillId="7" borderId="26" xfId="0" applyNumberFormat="1" applyFont="1" applyFill="1" applyBorder="1" applyAlignment="1" applyProtection="1">
      <alignment horizontal="left" vertical="center"/>
      <protection locked="0"/>
    </xf>
    <xf numFmtId="165" fontId="4" fillId="7" borderId="27" xfId="0" applyNumberFormat="1" applyFont="1" applyFill="1" applyBorder="1" applyAlignment="1" applyProtection="1">
      <alignment horizontal="left" vertical="center"/>
      <protection locked="0"/>
    </xf>
    <xf numFmtId="49" fontId="4" fillId="9" borderId="14" xfId="0" applyNumberFormat="1" applyFont="1" applyFill="1" applyBorder="1" applyAlignment="1" applyProtection="1">
      <alignment horizontal="left" vertical="center"/>
      <protection locked="0"/>
    </xf>
    <xf numFmtId="0" fontId="4" fillId="9" borderId="15" xfId="0" applyFont="1" applyFill="1" applyBorder="1" applyAlignment="1">
      <alignment horizontal="left" vertical="center" wrapText="1"/>
    </xf>
    <xf numFmtId="49" fontId="4" fillId="9" borderId="15" xfId="0" applyNumberFormat="1" applyFont="1" applyFill="1" applyBorder="1" applyAlignment="1" applyProtection="1">
      <alignment horizontal="left" vertical="center"/>
      <protection locked="0"/>
    </xf>
    <xf numFmtId="0" fontId="4" fillId="9" borderId="16" xfId="0" applyFont="1" applyFill="1" applyBorder="1" applyAlignment="1" applyProtection="1">
      <alignment horizontal="center" vertical="center"/>
      <protection locked="0"/>
    </xf>
    <xf numFmtId="165" fontId="4" fillId="9" borderId="15" xfId="0" applyNumberFormat="1" applyFont="1" applyFill="1" applyBorder="1" applyAlignment="1" applyProtection="1">
      <alignment horizontal="left" vertical="center"/>
      <protection locked="0"/>
    </xf>
    <xf numFmtId="165" fontId="4" fillId="9" borderId="17" xfId="0" applyNumberFormat="1" applyFont="1" applyFill="1" applyBorder="1" applyAlignment="1" applyProtection="1">
      <alignment horizontal="left" vertical="center"/>
      <protection locked="0"/>
    </xf>
    <xf numFmtId="49" fontId="4" fillId="9" borderId="18" xfId="0" applyNumberFormat="1" applyFont="1" applyFill="1" applyBorder="1" applyAlignment="1" applyProtection="1">
      <alignment horizontal="left" vertical="center"/>
      <protection locked="0"/>
    </xf>
    <xf numFmtId="0" fontId="4" fillId="9" borderId="1" xfId="0" applyFont="1" applyFill="1" applyBorder="1" applyAlignment="1">
      <alignment horizontal="left" vertical="center" wrapText="1"/>
    </xf>
    <xf numFmtId="49" fontId="4" fillId="9" borderId="1" xfId="0" applyNumberFormat="1" applyFont="1" applyFill="1" applyBorder="1" applyAlignment="1" applyProtection="1">
      <alignment horizontal="left" vertical="center"/>
      <protection locked="0"/>
    </xf>
    <xf numFmtId="0" fontId="4" fillId="9" borderId="11" xfId="0" applyFont="1" applyFill="1" applyBorder="1" applyAlignment="1" applyProtection="1">
      <alignment horizontal="center" vertical="center"/>
      <protection locked="0"/>
    </xf>
    <xf numFmtId="165" fontId="4" fillId="9" borderId="1" xfId="0" applyNumberFormat="1" applyFont="1" applyFill="1" applyBorder="1" applyAlignment="1" applyProtection="1">
      <alignment horizontal="left" vertical="center"/>
      <protection locked="0"/>
    </xf>
    <xf numFmtId="165" fontId="4" fillId="9" borderId="19" xfId="0" applyNumberFormat="1" applyFont="1" applyFill="1" applyBorder="1" applyAlignment="1" applyProtection="1">
      <alignment horizontal="left" vertical="center"/>
      <protection locked="0"/>
    </xf>
    <xf numFmtId="0" fontId="11" fillId="4" borderId="0" xfId="0" applyFont="1" applyFill="1" applyAlignment="1">
      <alignment horizontal="left" vertical="center" wrapText="1"/>
    </xf>
    <xf numFmtId="0" fontId="4" fillId="0" borderId="11" xfId="0" applyFont="1" applyBorder="1" applyAlignment="1">
      <alignment horizontal="left" wrapText="1"/>
    </xf>
    <xf numFmtId="0" fontId="4" fillId="0" borderId="12" xfId="0" applyFont="1" applyBorder="1" applyAlignment="1">
      <alignment horizontal="left" wrapText="1"/>
    </xf>
    <xf numFmtId="49" fontId="4" fillId="0" borderId="11" xfId="0" applyNumberFormat="1" applyFont="1" applyBorder="1" applyAlignment="1">
      <alignment horizontal="left" wrapText="1"/>
    </xf>
    <xf numFmtId="49" fontId="4" fillId="0" borderId="12" xfId="0" applyNumberFormat="1" applyFont="1" applyBorder="1" applyAlignment="1">
      <alignment horizontal="left" wrapText="1"/>
    </xf>
    <xf numFmtId="0" fontId="6" fillId="0" borderId="1" xfId="0" applyFont="1" applyBorder="1" applyAlignment="1">
      <alignment wrapText="1"/>
    </xf>
    <xf numFmtId="0" fontId="8" fillId="0" borderId="1" xfId="0" applyFont="1" applyBorder="1" applyAlignment="1">
      <alignment horizontal="left" wrapText="1"/>
    </xf>
    <xf numFmtId="0" fontId="7" fillId="0" borderId="1" xfId="0" applyFont="1" applyBorder="1" applyAlignment="1">
      <alignment horizontal="center" vertical="center" wrapText="1"/>
    </xf>
    <xf numFmtId="0" fontId="2" fillId="0" borderId="0" xfId="0" applyFont="1" applyAlignment="1">
      <alignment horizontal="left" vertical="top" wrapText="1"/>
    </xf>
    <xf numFmtId="0" fontId="8" fillId="0" borderId="1" xfId="0" applyFont="1" applyBorder="1" applyAlignment="1">
      <alignment horizontal="left" vertical="center" wrapText="1"/>
    </xf>
    <xf numFmtId="0" fontId="22" fillId="5" borderId="1" xfId="3" applyFont="1" applyFill="1" applyBorder="1" applyAlignment="1">
      <alignment horizontal="center"/>
    </xf>
    <xf numFmtId="0" fontId="22" fillId="5" borderId="11" xfId="3" applyFont="1" applyFill="1" applyBorder="1" applyAlignment="1">
      <alignment horizontal="center"/>
    </xf>
    <xf numFmtId="164" fontId="4" fillId="0" borderId="11" xfId="0" applyNumberFormat="1" applyFont="1" applyBorder="1" applyAlignment="1">
      <alignment horizontal="left" wrapText="1"/>
    </xf>
    <xf numFmtId="164" fontId="4" fillId="0" borderId="12" xfId="0" applyNumberFormat="1" applyFont="1" applyBorder="1" applyAlignment="1">
      <alignment horizontal="left" wrapText="1"/>
    </xf>
    <xf numFmtId="0" fontId="2" fillId="0" borderId="0" xfId="0" applyFont="1" applyAlignment="1">
      <alignment vertical="center" wrapText="1"/>
    </xf>
    <xf numFmtId="0" fontId="2" fillId="3" borderId="28" xfId="0" applyFont="1" applyFill="1" applyBorder="1" applyAlignment="1">
      <alignment vertical="center" wrapText="1"/>
    </xf>
    <xf numFmtId="0" fontId="2" fillId="0" borderId="27" xfId="0" applyFont="1" applyBorder="1" applyAlignment="1">
      <alignment vertical="center" wrapText="1"/>
    </xf>
    <xf numFmtId="0" fontId="0" fillId="0" borderId="1" xfId="0" applyBorder="1" applyAlignment="1">
      <alignment horizontal="center" vertical="center" wrapText="1"/>
    </xf>
    <xf numFmtId="0" fontId="0" fillId="0" borderId="0" xfId="0" applyAlignment="1">
      <alignment horizontal="center" wrapText="1"/>
    </xf>
  </cellXfs>
  <cellStyles count="4">
    <cellStyle name="Normal" xfId="0" builtinId="0"/>
    <cellStyle name="Normal 2" xfId="3" xr:uid="{BA2FEC02-9501-4728-88A6-48E4C3772B48}"/>
    <cellStyle name="Normal_Sheet1" xfId="1" xr:uid="{00000000-0005-0000-0000-000001000000}"/>
    <cellStyle name="Percent" xfId="2" builtinId="5"/>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66675</xdr:rowOff>
    </xdr:from>
    <xdr:to>
      <xdr:col>0</xdr:col>
      <xdr:colOff>857250</xdr:colOff>
      <xdr:row>3</xdr:row>
      <xdr:rowOff>190500</xdr:rowOff>
    </xdr:to>
    <xdr:pic>
      <xdr:nvPicPr>
        <xdr:cNvPr id="2" name="Picture 1">
          <a:extLst>
            <a:ext uri="{FF2B5EF4-FFF2-40B4-BE49-F238E27FC236}">
              <a16:creationId xmlns:a16="http://schemas.microsoft.com/office/drawing/2014/main" id="{BD466FA2-8540-4E31-98FA-ABD924876E0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66675"/>
          <a:ext cx="809625" cy="752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114300</xdr:colOff>
      <xdr:row>0</xdr:row>
      <xdr:rowOff>0</xdr:rowOff>
    </xdr:from>
    <xdr:to>
      <xdr:col>0</xdr:col>
      <xdr:colOff>1019175</xdr:colOff>
      <xdr:row>3</xdr:row>
      <xdr:rowOff>161925</xdr:rowOff>
    </xdr:to>
    <xdr:pic>
      <xdr:nvPicPr>
        <xdr:cNvPr id="2" name="Picture 1">
          <a:extLst>
            <a:ext uri="{FF2B5EF4-FFF2-40B4-BE49-F238E27FC236}">
              <a16:creationId xmlns:a16="http://schemas.microsoft.com/office/drawing/2014/main" id="{655C6A06-530A-434A-BBC6-2FD0292094A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0"/>
          <a:ext cx="904875" cy="790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57149</xdr:colOff>
      <xdr:row>0</xdr:row>
      <xdr:rowOff>0</xdr:rowOff>
    </xdr:from>
    <xdr:to>
      <xdr:col>0</xdr:col>
      <xdr:colOff>923924</xdr:colOff>
      <xdr:row>3</xdr:row>
      <xdr:rowOff>123825</xdr:rowOff>
    </xdr:to>
    <xdr:pic>
      <xdr:nvPicPr>
        <xdr:cNvPr id="3" name="Picture 2">
          <a:extLst>
            <a:ext uri="{FF2B5EF4-FFF2-40B4-BE49-F238E27FC236}">
              <a16:creationId xmlns:a16="http://schemas.microsoft.com/office/drawing/2014/main" id="{43A73603-7EAA-4AEC-8BF7-FE89FB34BC7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49" y="0"/>
          <a:ext cx="866775" cy="752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6"/>
  <sheetViews>
    <sheetView zoomScaleNormal="100" workbookViewId="0">
      <selection activeCell="L4" sqref="L4"/>
    </sheetView>
  </sheetViews>
  <sheetFormatPr defaultRowHeight="12.75"/>
  <cols>
    <col min="1" max="1" width="14.7109375" customWidth="1"/>
    <col min="5" max="5" width="13.28515625" customWidth="1"/>
    <col min="6" max="6" width="17" customWidth="1"/>
    <col min="7" max="7" width="16.42578125" customWidth="1"/>
    <col min="8" max="8" width="7.5703125" customWidth="1"/>
    <col min="9" max="9" width="9.140625" customWidth="1"/>
    <col min="12" max="12" width="19.85546875" customWidth="1"/>
  </cols>
  <sheetData>
    <row r="1" spans="1:13" ht="16.5" customHeight="1">
      <c r="A1" s="102"/>
      <c r="B1" s="104" t="s">
        <v>48</v>
      </c>
      <c r="C1" s="104"/>
      <c r="D1" s="104"/>
      <c r="E1" s="104"/>
      <c r="F1" s="104"/>
      <c r="G1" s="104"/>
      <c r="H1" s="104"/>
      <c r="I1" s="104"/>
      <c r="J1" s="106" t="s">
        <v>42</v>
      </c>
      <c r="K1" s="106"/>
      <c r="L1" s="33" t="s">
        <v>50</v>
      </c>
    </row>
    <row r="2" spans="1:13" ht="16.5" customHeight="1">
      <c r="A2" s="102"/>
      <c r="B2" s="104"/>
      <c r="C2" s="104"/>
      <c r="D2" s="104"/>
      <c r="E2" s="104"/>
      <c r="F2" s="104"/>
      <c r="G2" s="104"/>
      <c r="H2" s="104"/>
      <c r="I2" s="104"/>
      <c r="J2" s="106" t="s">
        <v>43</v>
      </c>
      <c r="K2" s="106"/>
      <c r="L2" s="33" t="s">
        <v>49</v>
      </c>
    </row>
    <row r="3" spans="1:13" ht="16.5" customHeight="1">
      <c r="A3" s="102"/>
      <c r="B3" s="104"/>
      <c r="C3" s="104"/>
      <c r="D3" s="104"/>
      <c r="E3" s="104"/>
      <c r="F3" s="104"/>
      <c r="G3" s="104"/>
      <c r="H3" s="104"/>
      <c r="I3" s="104"/>
      <c r="J3" s="106" t="s">
        <v>44</v>
      </c>
      <c r="K3" s="106"/>
      <c r="L3" s="34" t="s">
        <v>55</v>
      </c>
    </row>
    <row r="4" spans="1:13" ht="16.5" customHeight="1">
      <c r="A4" s="102"/>
      <c r="B4" s="104"/>
      <c r="C4" s="104"/>
      <c r="D4" s="104"/>
      <c r="E4" s="104"/>
      <c r="F4" s="104"/>
      <c r="G4" s="104"/>
      <c r="H4" s="104"/>
      <c r="I4" s="104"/>
      <c r="J4" s="106" t="s">
        <v>45</v>
      </c>
      <c r="K4" s="106"/>
      <c r="L4" s="35">
        <v>45597</v>
      </c>
    </row>
    <row r="5" spans="1:13" ht="16.5" customHeight="1">
      <c r="A5" s="29"/>
      <c r="B5" s="30"/>
      <c r="C5" s="30"/>
      <c r="D5" s="30"/>
      <c r="E5" s="30"/>
      <c r="F5" s="30"/>
      <c r="G5" s="30"/>
      <c r="H5" s="30"/>
      <c r="I5" s="30"/>
      <c r="J5" s="31"/>
      <c r="K5" s="31"/>
      <c r="L5" s="32"/>
    </row>
    <row r="6" spans="1:13">
      <c r="A6" s="5" t="s">
        <v>56</v>
      </c>
    </row>
    <row r="7" spans="1:13" ht="15.75" customHeight="1">
      <c r="A7" s="5"/>
    </row>
    <row r="8" spans="1:13">
      <c r="A8" s="5" t="s">
        <v>57</v>
      </c>
    </row>
    <row r="9" spans="1:13">
      <c r="A9" s="5" t="s">
        <v>58</v>
      </c>
    </row>
    <row r="10" spans="1:13">
      <c r="A10" s="5" t="s">
        <v>46</v>
      </c>
    </row>
    <row r="11" spans="1:13" ht="14.45" customHeight="1">
      <c r="A11" s="5" t="s">
        <v>47</v>
      </c>
    </row>
    <row r="14" spans="1:13" ht="36" customHeight="1">
      <c r="A14" s="105" t="s">
        <v>53</v>
      </c>
      <c r="B14" s="105"/>
      <c r="C14" s="105"/>
      <c r="D14" s="105"/>
      <c r="E14" s="105"/>
      <c r="F14" s="105"/>
      <c r="G14" s="105"/>
      <c r="H14" s="105"/>
      <c r="I14" s="105"/>
      <c r="J14" s="105"/>
      <c r="K14" s="105"/>
      <c r="L14" s="105"/>
    </row>
    <row r="15" spans="1:13">
      <c r="M15" s="44"/>
    </row>
    <row r="16" spans="1:13">
      <c r="M16" s="44"/>
    </row>
  </sheetData>
  <mergeCells count="7">
    <mergeCell ref="A14:L14"/>
    <mergeCell ref="A1:A4"/>
    <mergeCell ref="B1:I4"/>
    <mergeCell ref="J1:K1"/>
    <mergeCell ref="J2:K2"/>
    <mergeCell ref="J3:K3"/>
    <mergeCell ref="J4:K4"/>
  </mergeCells>
  <phoneticPr fontId="4" type="noConversion"/>
  <pageMargins left="0.74803149606299202" right="0.74803149606299202" top="0.98425196850393704" bottom="0.98425196850393704" header="0.511811023622047" footer="0.511811023622047"/>
  <pageSetup paperSize="9" scale="86" orientation="landscape" r:id="rId1"/>
  <headerFooter alignWithMargins="0">
    <oddFooter xml:space="preserve">&amp;CThis document is the property of Mobile Interim Company 1 S.A.L., it cannot be diffused externally without the prior approval of the management
</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38"/>
  <sheetViews>
    <sheetView tabSelected="1" showWhiteSpace="0" zoomScaleNormal="100" workbookViewId="0">
      <selection activeCell="B10" sqref="B10"/>
    </sheetView>
  </sheetViews>
  <sheetFormatPr defaultColWidth="13.85546875" defaultRowHeight="12.75"/>
  <cols>
    <col min="1" max="1" width="25.28515625" style="3" customWidth="1"/>
    <col min="2" max="2" width="84.7109375" style="3" customWidth="1"/>
    <col min="3" max="3" width="7.42578125" style="3" customWidth="1"/>
    <col min="4" max="4" width="12" style="3" customWidth="1"/>
    <col min="5" max="5" width="10.28515625" style="3" bestFit="1" customWidth="1"/>
    <col min="6" max="6" width="13.28515625" style="3" customWidth="1"/>
    <col min="7" max="7" width="10.28515625" style="3" bestFit="1" customWidth="1"/>
    <col min="8" max="10" width="14.85546875" style="3" customWidth="1"/>
    <col min="11" max="11" width="18.42578125" style="3" customWidth="1"/>
    <col min="12" max="13" width="11.85546875" style="3" bestFit="1" customWidth="1"/>
    <col min="14" max="14" width="10.85546875" style="3" customWidth="1"/>
    <col min="15" max="15" width="11.85546875" style="3" bestFit="1" customWidth="1"/>
    <col min="16" max="16" width="11.85546875" style="3" customWidth="1"/>
    <col min="17" max="17" width="11.85546875" style="3" bestFit="1" customWidth="1"/>
    <col min="18" max="16384" width="13.85546875" style="3"/>
  </cols>
  <sheetData>
    <row r="1" spans="1:17" ht="16.5" customHeight="1">
      <c r="A1" s="102"/>
      <c r="B1" s="104" t="s">
        <v>48</v>
      </c>
      <c r="C1" s="104"/>
      <c r="D1" s="104"/>
      <c r="E1" s="104"/>
      <c r="F1" s="104"/>
      <c r="G1" s="104"/>
      <c r="H1" s="104"/>
      <c r="I1" s="104"/>
      <c r="J1" s="104"/>
      <c r="K1" s="104"/>
      <c r="L1" s="104"/>
      <c r="M1" s="104"/>
      <c r="N1" s="103" t="s">
        <v>42</v>
      </c>
      <c r="O1" s="103"/>
      <c r="P1" s="98" t="s">
        <v>50</v>
      </c>
      <c r="Q1" s="99"/>
    </row>
    <row r="2" spans="1:17" ht="16.5" customHeight="1">
      <c r="A2" s="102"/>
      <c r="B2" s="104"/>
      <c r="C2" s="104"/>
      <c r="D2" s="104"/>
      <c r="E2" s="104"/>
      <c r="F2" s="104"/>
      <c r="G2" s="104"/>
      <c r="H2" s="104"/>
      <c r="I2" s="104"/>
      <c r="J2" s="104"/>
      <c r="K2" s="104"/>
      <c r="L2" s="104"/>
      <c r="M2" s="104"/>
      <c r="N2" s="103" t="s">
        <v>43</v>
      </c>
      <c r="O2" s="103"/>
      <c r="P2" s="98" t="s">
        <v>49</v>
      </c>
      <c r="Q2" s="99"/>
    </row>
    <row r="3" spans="1:17" ht="16.5" customHeight="1">
      <c r="A3" s="102"/>
      <c r="B3" s="104"/>
      <c r="C3" s="104"/>
      <c r="D3" s="104"/>
      <c r="E3" s="104"/>
      <c r="F3" s="104"/>
      <c r="G3" s="104"/>
      <c r="H3" s="104"/>
      <c r="I3" s="104"/>
      <c r="J3" s="104"/>
      <c r="K3" s="104"/>
      <c r="L3" s="104"/>
      <c r="M3" s="104"/>
      <c r="N3" s="103" t="s">
        <v>44</v>
      </c>
      <c r="O3" s="103"/>
      <c r="P3" s="100" t="s">
        <v>55</v>
      </c>
      <c r="Q3" s="101" t="s">
        <v>52</v>
      </c>
    </row>
    <row r="4" spans="1:17" ht="16.5" customHeight="1">
      <c r="A4" s="102"/>
      <c r="B4" s="104"/>
      <c r="C4" s="104"/>
      <c r="D4" s="104"/>
      <c r="E4" s="104"/>
      <c r="F4" s="104"/>
      <c r="G4" s="104"/>
      <c r="H4" s="104"/>
      <c r="I4" s="104"/>
      <c r="J4" s="104"/>
      <c r="K4" s="104"/>
      <c r="L4" s="104"/>
      <c r="M4" s="104"/>
      <c r="N4" s="103" t="s">
        <v>45</v>
      </c>
      <c r="O4" s="103"/>
      <c r="P4" s="42">
        <v>45597</v>
      </c>
      <c r="Q4" s="43"/>
    </row>
    <row r="5" spans="1:17" ht="16.5" customHeight="1" thickBot="1"/>
    <row r="6" spans="1:17" ht="13.5" thickBot="1">
      <c r="A6" s="112" t="s">
        <v>21</v>
      </c>
      <c r="B6" s="113" t="s">
        <v>139</v>
      </c>
      <c r="C6" s="111"/>
      <c r="D6" s="111"/>
      <c r="E6" s="111"/>
      <c r="F6" s="111"/>
      <c r="G6" s="4"/>
      <c r="H6" s="4"/>
      <c r="I6" s="4"/>
      <c r="J6" s="4"/>
    </row>
    <row r="7" spans="1:17" ht="13.5" thickBot="1">
      <c r="E7" s="4"/>
      <c r="F7" s="4"/>
      <c r="G7" s="4"/>
      <c r="H7" s="4"/>
      <c r="I7" s="4"/>
      <c r="J7" s="4"/>
    </row>
    <row r="8" spans="1:17" ht="25.5">
      <c r="A8" s="18" t="s">
        <v>0</v>
      </c>
      <c r="B8" s="19" t="s">
        <v>41</v>
      </c>
      <c r="C8" s="20" t="s">
        <v>76</v>
      </c>
      <c r="D8" s="21" t="s">
        <v>2</v>
      </c>
      <c r="E8" s="22" t="s">
        <v>78</v>
      </c>
      <c r="F8" s="22" t="s">
        <v>60</v>
      </c>
      <c r="G8" s="22" t="s">
        <v>79</v>
      </c>
      <c r="H8" s="22" t="s">
        <v>60</v>
      </c>
      <c r="I8" s="62" t="s">
        <v>80</v>
      </c>
      <c r="J8" s="62" t="s">
        <v>60</v>
      </c>
      <c r="K8" s="23" t="s">
        <v>1</v>
      </c>
      <c r="L8" s="24" t="s">
        <v>87</v>
      </c>
      <c r="M8" s="25" t="s">
        <v>88</v>
      </c>
      <c r="N8" s="25" t="s">
        <v>89</v>
      </c>
    </row>
    <row r="9" spans="1:17" ht="51.75">
      <c r="A9" s="56" t="s">
        <v>16</v>
      </c>
      <c r="B9" s="48" t="s">
        <v>81</v>
      </c>
      <c r="C9" s="52"/>
      <c r="D9" s="49"/>
      <c r="E9" s="2"/>
      <c r="F9" s="2"/>
      <c r="G9" s="2"/>
      <c r="H9" s="2"/>
      <c r="I9" s="2"/>
      <c r="J9" s="2"/>
      <c r="K9" s="2"/>
      <c r="L9" s="2"/>
      <c r="M9" s="2"/>
      <c r="N9" s="2"/>
    </row>
    <row r="10" spans="1:17" ht="69">
      <c r="A10" s="49">
        <v>1.1000000000000001</v>
      </c>
      <c r="B10" s="48" t="s">
        <v>82</v>
      </c>
      <c r="C10" s="53" t="s">
        <v>61</v>
      </c>
      <c r="D10" s="54">
        <v>200</v>
      </c>
      <c r="E10" s="2"/>
      <c r="F10" s="2"/>
      <c r="G10" s="2"/>
      <c r="H10" s="2"/>
      <c r="I10" s="2"/>
      <c r="J10" s="2"/>
      <c r="K10" s="2"/>
      <c r="L10" s="2">
        <f>D10*E10</f>
        <v>0</v>
      </c>
      <c r="M10" s="2">
        <f t="shared" ref="M10:M25" si="0">D10*G10</f>
        <v>0</v>
      </c>
      <c r="N10" s="2">
        <f>D10*I10</f>
        <v>0</v>
      </c>
    </row>
    <row r="11" spans="1:17" ht="69">
      <c r="A11" s="49">
        <v>1.2</v>
      </c>
      <c r="B11" s="48" t="s">
        <v>83</v>
      </c>
      <c r="C11" s="53" t="s">
        <v>61</v>
      </c>
      <c r="D11" s="54">
        <v>300</v>
      </c>
      <c r="E11" s="2"/>
      <c r="F11" s="2"/>
      <c r="G11" s="2"/>
      <c r="H11" s="2"/>
      <c r="I11" s="2"/>
      <c r="J11" s="2"/>
      <c r="K11" s="2"/>
      <c r="L11" s="2">
        <f t="shared" ref="L11:L25" si="1">D11*E11</f>
        <v>0</v>
      </c>
      <c r="M11" s="2">
        <f t="shared" si="0"/>
        <v>0</v>
      </c>
      <c r="N11" s="2">
        <f t="shared" ref="N11:N25" si="2">D11*I11</f>
        <v>0</v>
      </c>
    </row>
    <row r="12" spans="1:17" ht="69">
      <c r="A12" s="49">
        <v>1.3</v>
      </c>
      <c r="B12" s="48" t="s">
        <v>62</v>
      </c>
      <c r="C12" s="53" t="s">
        <v>61</v>
      </c>
      <c r="D12" s="54">
        <v>100</v>
      </c>
      <c r="E12" s="2"/>
      <c r="F12" s="2"/>
      <c r="G12" s="2"/>
      <c r="H12" s="2"/>
      <c r="I12" s="2"/>
      <c r="J12" s="2"/>
      <c r="K12" s="2"/>
      <c r="L12" s="2">
        <f t="shared" si="1"/>
        <v>0</v>
      </c>
      <c r="M12" s="2">
        <f t="shared" si="0"/>
        <v>0</v>
      </c>
      <c r="N12" s="2">
        <f t="shared" si="2"/>
        <v>0</v>
      </c>
    </row>
    <row r="13" spans="1:17" ht="51.75">
      <c r="A13" s="49">
        <v>1.4</v>
      </c>
      <c r="B13" s="48" t="s">
        <v>63</v>
      </c>
      <c r="C13" s="55"/>
      <c r="D13" s="54">
        <v>200</v>
      </c>
      <c r="E13" s="2"/>
      <c r="F13" s="2"/>
      <c r="G13" s="2"/>
      <c r="H13" s="2"/>
      <c r="I13" s="2"/>
      <c r="J13" s="2"/>
      <c r="K13" s="2"/>
      <c r="L13" s="2">
        <f t="shared" si="1"/>
        <v>0</v>
      </c>
      <c r="M13" s="2">
        <f t="shared" si="0"/>
        <v>0</v>
      </c>
      <c r="N13" s="2">
        <f t="shared" si="2"/>
        <v>0</v>
      </c>
    </row>
    <row r="14" spans="1:17" ht="34.5">
      <c r="A14" s="49">
        <v>1.5</v>
      </c>
      <c r="B14" s="48" t="s">
        <v>64</v>
      </c>
      <c r="C14" s="55" t="s">
        <v>59</v>
      </c>
      <c r="D14" s="54">
        <v>200</v>
      </c>
      <c r="E14" s="2"/>
      <c r="F14" s="2"/>
      <c r="G14" s="2"/>
      <c r="H14" s="2"/>
      <c r="I14" s="2"/>
      <c r="J14" s="2"/>
      <c r="K14" s="2"/>
      <c r="L14" s="2">
        <f t="shared" si="1"/>
        <v>0</v>
      </c>
      <c r="M14" s="2">
        <f t="shared" si="0"/>
        <v>0</v>
      </c>
      <c r="N14" s="2">
        <f t="shared" si="2"/>
        <v>0</v>
      </c>
    </row>
    <row r="15" spans="1:17" ht="34.5">
      <c r="A15" s="49">
        <v>1.6</v>
      </c>
      <c r="B15" s="48" t="s">
        <v>65</v>
      </c>
      <c r="C15" s="55" t="s">
        <v>61</v>
      </c>
      <c r="D15" s="54">
        <v>100</v>
      </c>
      <c r="E15" s="2"/>
      <c r="F15" s="2"/>
      <c r="G15" s="2"/>
      <c r="H15" s="2"/>
      <c r="I15" s="2"/>
      <c r="J15" s="2"/>
      <c r="K15" s="2"/>
      <c r="L15" s="2">
        <f t="shared" si="1"/>
        <v>0</v>
      </c>
      <c r="M15" s="2">
        <f t="shared" si="0"/>
        <v>0</v>
      </c>
      <c r="N15" s="2">
        <f t="shared" si="2"/>
        <v>0</v>
      </c>
    </row>
    <row r="16" spans="1:17" ht="51.75">
      <c r="A16" s="49">
        <v>1.7</v>
      </c>
      <c r="B16" s="48" t="s">
        <v>66</v>
      </c>
      <c r="C16" s="56" t="s">
        <v>61</v>
      </c>
      <c r="D16" s="54">
        <v>100</v>
      </c>
      <c r="E16" s="2"/>
      <c r="F16" s="2"/>
      <c r="G16" s="2"/>
      <c r="H16" s="2"/>
      <c r="I16" s="2"/>
      <c r="J16" s="2"/>
      <c r="K16" s="2"/>
      <c r="L16" s="2">
        <f t="shared" si="1"/>
        <v>0</v>
      </c>
      <c r="M16" s="2">
        <f t="shared" si="0"/>
        <v>0</v>
      </c>
      <c r="N16" s="2">
        <f t="shared" si="2"/>
        <v>0</v>
      </c>
    </row>
    <row r="17" spans="1:14" ht="34.5">
      <c r="A17" s="49">
        <v>1.8</v>
      </c>
      <c r="B17" s="48" t="s">
        <v>67</v>
      </c>
      <c r="C17" s="56" t="s">
        <v>61</v>
      </c>
      <c r="D17" s="54">
        <v>200</v>
      </c>
      <c r="E17" s="2"/>
      <c r="F17" s="2"/>
      <c r="G17" s="2"/>
      <c r="H17" s="2"/>
      <c r="I17" s="2"/>
      <c r="J17" s="2"/>
      <c r="K17" s="2"/>
      <c r="L17" s="2">
        <f t="shared" si="1"/>
        <v>0</v>
      </c>
      <c r="M17" s="2">
        <f t="shared" si="0"/>
        <v>0</v>
      </c>
      <c r="N17" s="2">
        <f t="shared" si="2"/>
        <v>0</v>
      </c>
    </row>
    <row r="18" spans="1:14" ht="34.5">
      <c r="A18" s="49">
        <v>1.9</v>
      </c>
      <c r="B18" s="48" t="s">
        <v>68</v>
      </c>
      <c r="C18" s="56" t="s">
        <v>61</v>
      </c>
      <c r="D18" s="54">
        <v>100</v>
      </c>
      <c r="E18" s="2"/>
      <c r="F18" s="2"/>
      <c r="G18" s="2"/>
      <c r="H18" s="2"/>
      <c r="I18" s="2"/>
      <c r="J18" s="2"/>
      <c r="K18" s="2"/>
      <c r="L18" s="2">
        <f t="shared" si="1"/>
        <v>0</v>
      </c>
      <c r="M18" s="2">
        <f t="shared" si="0"/>
        <v>0</v>
      </c>
      <c r="N18" s="2">
        <f t="shared" si="2"/>
        <v>0</v>
      </c>
    </row>
    <row r="19" spans="1:14" ht="69">
      <c r="A19" s="63">
        <v>1.1000000000000001</v>
      </c>
      <c r="B19" s="48" t="s">
        <v>69</v>
      </c>
      <c r="C19" s="56"/>
      <c r="D19" s="49">
        <v>100</v>
      </c>
      <c r="E19" s="2"/>
      <c r="F19" s="2"/>
      <c r="G19" s="2"/>
      <c r="H19" s="2"/>
      <c r="I19" s="2"/>
      <c r="J19" s="2"/>
      <c r="K19" s="2"/>
      <c r="L19" s="2">
        <f t="shared" si="1"/>
        <v>0</v>
      </c>
      <c r="M19" s="2">
        <f t="shared" si="0"/>
        <v>0</v>
      </c>
      <c r="N19" s="2">
        <f t="shared" si="2"/>
        <v>0</v>
      </c>
    </row>
    <row r="20" spans="1:14" ht="86.25">
      <c r="A20" s="49">
        <v>1.1100000000000001</v>
      </c>
      <c r="B20" s="48" t="s">
        <v>70</v>
      </c>
      <c r="C20" s="56" t="s">
        <v>61</v>
      </c>
      <c r="D20" s="49">
        <v>100</v>
      </c>
      <c r="E20" s="2"/>
      <c r="F20" s="2"/>
      <c r="G20" s="2"/>
      <c r="H20" s="2"/>
      <c r="I20" s="2"/>
      <c r="J20" s="2"/>
      <c r="K20" s="2"/>
      <c r="L20" s="2">
        <f t="shared" si="1"/>
        <v>0</v>
      </c>
      <c r="M20" s="2">
        <f t="shared" si="0"/>
        <v>0</v>
      </c>
      <c r="N20" s="2">
        <f t="shared" si="2"/>
        <v>0</v>
      </c>
    </row>
    <row r="21" spans="1:14" ht="51.75">
      <c r="A21" s="49">
        <v>1.1200000000000001</v>
      </c>
      <c r="B21" s="48" t="s">
        <v>71</v>
      </c>
      <c r="C21" s="56" t="s">
        <v>61</v>
      </c>
      <c r="D21" s="49">
        <v>100</v>
      </c>
      <c r="E21" s="2"/>
      <c r="F21" s="2"/>
      <c r="G21" s="2"/>
      <c r="H21" s="2"/>
      <c r="I21" s="2"/>
      <c r="J21" s="2"/>
      <c r="K21" s="2"/>
      <c r="L21" s="2">
        <f t="shared" si="1"/>
        <v>0</v>
      </c>
      <c r="M21" s="2">
        <f t="shared" si="0"/>
        <v>0</v>
      </c>
      <c r="N21" s="2">
        <f t="shared" si="2"/>
        <v>0</v>
      </c>
    </row>
    <row r="22" spans="1:14" ht="69">
      <c r="A22" s="49">
        <v>1.1299999999999999</v>
      </c>
      <c r="B22" s="48" t="s">
        <v>72</v>
      </c>
      <c r="C22" s="56" t="s">
        <v>61</v>
      </c>
      <c r="D22" s="49">
        <v>100</v>
      </c>
      <c r="E22" s="2"/>
      <c r="F22" s="2"/>
      <c r="G22" s="2"/>
      <c r="H22" s="2"/>
      <c r="I22" s="2"/>
      <c r="J22" s="2"/>
      <c r="K22" s="2"/>
      <c r="L22" s="2">
        <f t="shared" si="1"/>
        <v>0</v>
      </c>
      <c r="M22" s="2">
        <f t="shared" si="0"/>
        <v>0</v>
      </c>
      <c r="N22" s="2">
        <f t="shared" si="2"/>
        <v>0</v>
      </c>
    </row>
    <row r="23" spans="1:14" ht="34.5">
      <c r="A23" s="49">
        <v>1.1399999999999999</v>
      </c>
      <c r="B23" s="48" t="s">
        <v>73</v>
      </c>
      <c r="C23" s="56"/>
      <c r="D23" s="49">
        <v>100</v>
      </c>
      <c r="E23" s="2"/>
      <c r="F23" s="2"/>
      <c r="G23" s="2"/>
      <c r="H23" s="2"/>
      <c r="I23" s="2"/>
      <c r="J23" s="2"/>
      <c r="K23" s="2"/>
      <c r="L23" s="2">
        <f t="shared" si="1"/>
        <v>0</v>
      </c>
      <c r="M23" s="2">
        <f t="shared" si="0"/>
        <v>0</v>
      </c>
      <c r="N23" s="2">
        <f t="shared" si="2"/>
        <v>0</v>
      </c>
    </row>
    <row r="24" spans="1:14" ht="51.75">
      <c r="A24" s="49">
        <v>1.1499999999999999</v>
      </c>
      <c r="B24" s="48" t="s">
        <v>74</v>
      </c>
      <c r="C24" s="56" t="s">
        <v>61</v>
      </c>
      <c r="D24" s="49">
        <v>100</v>
      </c>
      <c r="E24" s="2"/>
      <c r="F24" s="2"/>
      <c r="G24" s="2"/>
      <c r="H24" s="2"/>
      <c r="I24" s="2"/>
      <c r="J24" s="2"/>
      <c r="K24" s="2"/>
      <c r="L24" s="2">
        <f t="shared" si="1"/>
        <v>0</v>
      </c>
      <c r="M24" s="2">
        <f t="shared" si="0"/>
        <v>0</v>
      </c>
      <c r="N24" s="2">
        <f t="shared" si="2"/>
        <v>0</v>
      </c>
    </row>
    <row r="25" spans="1:14" ht="34.5">
      <c r="A25" s="49">
        <v>1.1599999999999999</v>
      </c>
      <c r="B25" s="48" t="s">
        <v>75</v>
      </c>
      <c r="C25" s="56"/>
      <c r="D25" s="49">
        <v>100</v>
      </c>
      <c r="E25" s="2"/>
      <c r="F25" s="2"/>
      <c r="G25" s="2"/>
      <c r="H25" s="2"/>
      <c r="I25" s="2"/>
      <c r="J25" s="2"/>
      <c r="K25" s="2"/>
      <c r="L25" s="2">
        <f t="shared" si="1"/>
        <v>0</v>
      </c>
      <c r="M25" s="2">
        <f t="shared" si="0"/>
        <v>0</v>
      </c>
      <c r="N25" s="2">
        <f t="shared" si="2"/>
        <v>0</v>
      </c>
    </row>
    <row r="26" spans="1:14" ht="16.5">
      <c r="A26" s="45">
        <v>2</v>
      </c>
      <c r="B26" s="45" t="s">
        <v>54</v>
      </c>
      <c r="C26" s="45"/>
      <c r="D26" s="45"/>
      <c r="E26" s="45"/>
      <c r="F26" s="45"/>
      <c r="G26" s="45"/>
      <c r="H26" s="45"/>
      <c r="I26" s="45"/>
      <c r="J26" s="45"/>
      <c r="K26" s="45"/>
      <c r="L26" s="47"/>
      <c r="M26" s="47"/>
      <c r="N26" s="47"/>
    </row>
    <row r="27" spans="1:14" ht="87" thickBot="1">
      <c r="A27" s="49">
        <v>2.1</v>
      </c>
      <c r="B27" s="48" t="s">
        <v>77</v>
      </c>
      <c r="C27" s="46" t="s">
        <v>59</v>
      </c>
      <c r="D27" s="114">
        <v>300</v>
      </c>
      <c r="E27" s="2"/>
      <c r="F27" s="2"/>
      <c r="G27" s="2"/>
      <c r="H27" s="2"/>
      <c r="I27" s="2"/>
      <c r="J27" s="2"/>
      <c r="K27" s="2"/>
      <c r="L27" s="14">
        <f>E27*D27</f>
        <v>0</v>
      </c>
      <c r="M27" s="14">
        <f>G27*D27</f>
        <v>0</v>
      </c>
      <c r="N27" s="14">
        <f>D27*I27</f>
        <v>0</v>
      </c>
    </row>
    <row r="28" spans="1:14" ht="13.5" thickBot="1">
      <c r="B28" s="16"/>
      <c r="D28" s="115">
        <f>SUM(D10:D27)</f>
        <v>2500</v>
      </c>
      <c r="L28" s="17">
        <f t="shared" ref="L28:M28" si="3">SUM(L10:L27)</f>
        <v>0</v>
      </c>
      <c r="M28" s="17">
        <f t="shared" si="3"/>
        <v>0</v>
      </c>
      <c r="N28" s="17">
        <f>SUM(N10:N27)</f>
        <v>0</v>
      </c>
    </row>
    <row r="29" spans="1:14" ht="13.5" thickBot="1">
      <c r="B29" s="16"/>
      <c r="L29" s="50">
        <f>L28/(D28*2)</f>
        <v>0</v>
      </c>
      <c r="M29" s="50">
        <f>M28/(D28*2)</f>
        <v>0</v>
      </c>
      <c r="N29" s="50">
        <f>N28/(D28*2)</f>
        <v>0</v>
      </c>
    </row>
    <row r="30" spans="1:14" ht="13.5" thickBot="1">
      <c r="B30" s="16"/>
      <c r="K30" s="51">
        <v>0.4</v>
      </c>
      <c r="L30" s="50">
        <f>L29*0.4</f>
        <v>0</v>
      </c>
      <c r="M30" s="50">
        <f>M29*0.4</f>
        <v>0</v>
      </c>
      <c r="N30" s="50">
        <f>N29*0.4</f>
        <v>0</v>
      </c>
    </row>
    <row r="31" spans="1:14" ht="26.25" thickBot="1">
      <c r="A31" s="28"/>
      <c r="B31" s="38"/>
      <c r="C31" s="39"/>
      <c r="L31" s="7" t="s">
        <v>84</v>
      </c>
      <c r="M31" s="7" t="s">
        <v>85</v>
      </c>
      <c r="N31" s="7" t="s">
        <v>86</v>
      </c>
    </row>
    <row r="38" spans="1:10" ht="33" customHeight="1">
      <c r="A38" s="97" t="s">
        <v>51</v>
      </c>
      <c r="B38" s="97"/>
      <c r="C38" s="97"/>
      <c r="D38" s="97"/>
      <c r="E38" s="97"/>
      <c r="F38" s="97"/>
      <c r="G38" s="97"/>
      <c r="H38" s="97"/>
      <c r="I38" s="61"/>
      <c r="J38" s="61"/>
    </row>
  </sheetData>
  <mergeCells count="10">
    <mergeCell ref="A38:H38"/>
    <mergeCell ref="P1:Q1"/>
    <mergeCell ref="P2:Q2"/>
    <mergeCell ref="P3:Q3"/>
    <mergeCell ref="A1:A4"/>
    <mergeCell ref="N1:O1"/>
    <mergeCell ref="N2:O2"/>
    <mergeCell ref="N3:O3"/>
    <mergeCell ref="N4:O4"/>
    <mergeCell ref="B1:M4"/>
  </mergeCells>
  <phoneticPr fontId="4" type="noConversion"/>
  <pageMargins left="0.35433070866141703" right="0.31496062992126" top="0.78740157480314998" bottom="0.511811023622047" header="0.27559055118110198" footer="0.27559055118110198"/>
  <pageSetup paperSize="9" scale="66" orientation="landscape" r:id="rId1"/>
  <headerFooter alignWithMargins="0">
    <oddFooter xml:space="preserve">&amp;CThis document is the property of Mobile Interim Company 1 S.A.L., it cannot be diffused externally without the prior approval of the management
</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D5650-979D-47D6-9A7E-F3F3EA344C7E}">
  <dimension ref="A1:F154"/>
  <sheetViews>
    <sheetView workbookViewId="0">
      <selection sqref="A1:C1"/>
    </sheetView>
  </sheetViews>
  <sheetFormatPr defaultRowHeight="12.75"/>
  <cols>
    <col min="1" max="1" width="31.42578125" bestFit="1" customWidth="1"/>
    <col min="2" max="2" width="27.7109375" bestFit="1" customWidth="1"/>
    <col min="3" max="3" width="34" customWidth="1"/>
    <col min="4" max="4" width="9.85546875" bestFit="1" customWidth="1"/>
    <col min="5" max="5" width="18.140625" bestFit="1" customWidth="1"/>
    <col min="7" max="7" width="17.140625" customWidth="1"/>
    <col min="8" max="8" width="11" customWidth="1"/>
  </cols>
  <sheetData>
    <row r="1" spans="1:6" ht="15">
      <c r="A1" s="107" t="s">
        <v>138</v>
      </c>
      <c r="B1" s="107"/>
      <c r="C1" s="108"/>
      <c r="D1" s="57"/>
      <c r="E1" s="57"/>
    </row>
    <row r="2" spans="1:6">
      <c r="A2" s="58"/>
      <c r="B2" s="58"/>
      <c r="C2" s="59"/>
      <c r="D2" s="60"/>
      <c r="E2" s="60"/>
    </row>
    <row r="3" spans="1:6" ht="34.5" thickBot="1">
      <c r="A3" s="65" t="s">
        <v>90</v>
      </c>
      <c r="B3" s="65" t="s">
        <v>91</v>
      </c>
      <c r="C3" s="65" t="s">
        <v>92</v>
      </c>
      <c r="D3" s="65" t="s">
        <v>93</v>
      </c>
      <c r="E3" s="65" t="s">
        <v>94</v>
      </c>
      <c r="F3" s="65" t="s">
        <v>95</v>
      </c>
    </row>
    <row r="4" spans="1:6" ht="13.5" thickBot="1">
      <c r="A4" s="80"/>
      <c r="B4" s="81" t="s">
        <v>136</v>
      </c>
      <c r="C4" s="81" t="s">
        <v>137</v>
      </c>
      <c r="D4" s="82">
        <v>120</v>
      </c>
      <c r="E4" s="83">
        <v>46320</v>
      </c>
      <c r="F4" s="84">
        <v>47415</v>
      </c>
    </row>
    <row r="5" spans="1:6">
      <c r="A5" s="85" t="s">
        <v>96</v>
      </c>
      <c r="B5" s="86" t="s">
        <v>97</v>
      </c>
      <c r="C5" s="87" t="s">
        <v>98</v>
      </c>
      <c r="D5" s="88">
        <v>1</v>
      </c>
      <c r="E5" s="89">
        <v>46320</v>
      </c>
      <c r="F5" s="90">
        <v>47415</v>
      </c>
    </row>
    <row r="6" spans="1:6">
      <c r="A6" s="66"/>
      <c r="B6" s="33" t="s">
        <v>99</v>
      </c>
      <c r="C6" s="67" t="s">
        <v>100</v>
      </c>
      <c r="D6" s="68">
        <v>1</v>
      </c>
      <c r="E6" s="69">
        <v>46320</v>
      </c>
      <c r="F6" s="70">
        <v>47415</v>
      </c>
    </row>
    <row r="7" spans="1:6">
      <c r="A7" s="66"/>
      <c r="B7" s="33" t="s">
        <v>101</v>
      </c>
      <c r="C7" s="71" t="s">
        <v>102</v>
      </c>
      <c r="D7" s="72">
        <v>8</v>
      </c>
      <c r="E7" s="69">
        <v>46320</v>
      </c>
      <c r="F7" s="70">
        <v>47415</v>
      </c>
    </row>
    <row r="8" spans="1:6">
      <c r="A8" s="66"/>
      <c r="B8" s="33" t="s">
        <v>103</v>
      </c>
      <c r="C8" s="67" t="s">
        <v>104</v>
      </c>
      <c r="D8" s="68">
        <v>1</v>
      </c>
      <c r="E8" s="69">
        <v>46320</v>
      </c>
      <c r="F8" s="70">
        <v>47415</v>
      </c>
    </row>
    <row r="9" spans="1:6">
      <c r="A9" s="66"/>
      <c r="B9" s="33" t="s">
        <v>105</v>
      </c>
      <c r="C9" s="67" t="s">
        <v>106</v>
      </c>
      <c r="D9" s="68">
        <v>1</v>
      </c>
      <c r="E9" s="69">
        <v>46320</v>
      </c>
      <c r="F9" s="70">
        <v>47415</v>
      </c>
    </row>
    <row r="10" spans="1:6">
      <c r="A10" s="66"/>
      <c r="B10" s="33" t="s">
        <v>107</v>
      </c>
      <c r="C10" s="71" t="s">
        <v>108</v>
      </c>
      <c r="D10" s="72">
        <v>12</v>
      </c>
      <c r="E10" s="69">
        <v>46320</v>
      </c>
      <c r="F10" s="70">
        <v>47415</v>
      </c>
    </row>
    <row r="11" spans="1:6">
      <c r="A11" s="66"/>
      <c r="B11" s="33" t="s">
        <v>109</v>
      </c>
      <c r="C11" s="67" t="s">
        <v>110</v>
      </c>
      <c r="D11" s="68">
        <v>1</v>
      </c>
      <c r="E11" s="69">
        <v>46320</v>
      </c>
      <c r="F11" s="70">
        <v>47415</v>
      </c>
    </row>
    <row r="12" spans="1:6">
      <c r="A12" s="66"/>
      <c r="B12" s="33" t="s">
        <v>111</v>
      </c>
      <c r="C12" s="67" t="s">
        <v>112</v>
      </c>
      <c r="D12" s="68">
        <v>1</v>
      </c>
      <c r="E12" s="69">
        <v>46320</v>
      </c>
      <c r="F12" s="70">
        <v>47415</v>
      </c>
    </row>
    <row r="13" spans="1:6">
      <c r="A13" s="66"/>
      <c r="B13" s="33" t="s">
        <v>113</v>
      </c>
      <c r="C13" s="71" t="s">
        <v>114</v>
      </c>
      <c r="D13" s="72">
        <v>1</v>
      </c>
      <c r="E13" s="69">
        <v>46320</v>
      </c>
      <c r="F13" s="70">
        <v>47415</v>
      </c>
    </row>
    <row r="14" spans="1:6">
      <c r="A14" s="66"/>
      <c r="B14" s="33" t="s">
        <v>115</v>
      </c>
      <c r="C14" s="67" t="s">
        <v>116</v>
      </c>
      <c r="D14" s="68">
        <v>1</v>
      </c>
      <c r="E14" s="69">
        <v>46320</v>
      </c>
      <c r="F14" s="70">
        <v>47415</v>
      </c>
    </row>
    <row r="15" spans="1:6">
      <c r="A15" s="66"/>
      <c r="B15" s="33" t="s">
        <v>117</v>
      </c>
      <c r="C15" s="67" t="s">
        <v>118</v>
      </c>
      <c r="D15" s="68">
        <v>1</v>
      </c>
      <c r="E15" s="69">
        <v>46320</v>
      </c>
      <c r="F15" s="70">
        <v>47415</v>
      </c>
    </row>
    <row r="16" spans="1:6">
      <c r="A16" s="66"/>
      <c r="B16" s="33" t="s">
        <v>119</v>
      </c>
      <c r="C16" s="67" t="s">
        <v>120</v>
      </c>
      <c r="D16" s="68">
        <v>1</v>
      </c>
      <c r="E16" s="69">
        <v>46320</v>
      </c>
      <c r="F16" s="70">
        <v>47415</v>
      </c>
    </row>
    <row r="17" spans="1:6">
      <c r="A17" s="66"/>
      <c r="B17" s="33" t="s">
        <v>121</v>
      </c>
      <c r="C17" s="71" t="s">
        <v>122</v>
      </c>
      <c r="D17" s="72">
        <v>2</v>
      </c>
      <c r="E17" s="69">
        <v>46320</v>
      </c>
      <c r="F17" s="70">
        <v>47415</v>
      </c>
    </row>
    <row r="18" spans="1:6">
      <c r="A18" s="66"/>
      <c r="B18" s="33" t="s">
        <v>123</v>
      </c>
      <c r="C18" s="67" t="s">
        <v>124</v>
      </c>
      <c r="D18" s="68">
        <v>1</v>
      </c>
      <c r="E18" s="69">
        <v>46320</v>
      </c>
      <c r="F18" s="70">
        <v>47415</v>
      </c>
    </row>
    <row r="19" spans="1:6">
      <c r="A19" s="66"/>
      <c r="B19" s="64" t="s">
        <v>125</v>
      </c>
      <c r="C19" s="33" t="s">
        <v>126</v>
      </c>
      <c r="D19" s="68">
        <v>18</v>
      </c>
      <c r="E19" s="69">
        <v>46320</v>
      </c>
      <c r="F19" s="70">
        <v>47415</v>
      </c>
    </row>
    <row r="20" spans="1:6">
      <c r="A20" s="91" t="s">
        <v>127</v>
      </c>
      <c r="B20" s="92" t="s">
        <v>97</v>
      </c>
      <c r="C20" s="93" t="s">
        <v>98</v>
      </c>
      <c r="D20" s="94">
        <v>1</v>
      </c>
      <c r="E20" s="95">
        <v>46320</v>
      </c>
      <c r="F20" s="96">
        <v>47415</v>
      </c>
    </row>
    <row r="21" spans="1:6">
      <c r="A21" s="66"/>
      <c r="B21" s="33" t="s">
        <v>99</v>
      </c>
      <c r="C21" s="67" t="s">
        <v>100</v>
      </c>
      <c r="D21" s="68">
        <v>1</v>
      </c>
      <c r="E21" s="69">
        <v>46320</v>
      </c>
      <c r="F21" s="70">
        <v>47415</v>
      </c>
    </row>
    <row r="22" spans="1:6">
      <c r="A22" s="66"/>
      <c r="B22" s="33" t="s">
        <v>101</v>
      </c>
      <c r="C22" s="71" t="s">
        <v>102</v>
      </c>
      <c r="D22" s="72">
        <v>8</v>
      </c>
      <c r="E22" s="69">
        <v>46320</v>
      </c>
      <c r="F22" s="70">
        <v>47415</v>
      </c>
    </row>
    <row r="23" spans="1:6">
      <c r="A23" s="66"/>
      <c r="B23" s="33" t="s">
        <v>103</v>
      </c>
      <c r="C23" s="67" t="s">
        <v>104</v>
      </c>
      <c r="D23" s="68">
        <v>1</v>
      </c>
      <c r="E23" s="69">
        <v>46320</v>
      </c>
      <c r="F23" s="70">
        <v>47415</v>
      </c>
    </row>
    <row r="24" spans="1:6">
      <c r="A24" s="66"/>
      <c r="B24" s="33" t="s">
        <v>105</v>
      </c>
      <c r="C24" s="67" t="s">
        <v>106</v>
      </c>
      <c r="D24" s="68">
        <v>1</v>
      </c>
      <c r="E24" s="69">
        <v>46320</v>
      </c>
      <c r="F24" s="70">
        <v>47415</v>
      </c>
    </row>
    <row r="25" spans="1:6">
      <c r="A25" s="66"/>
      <c r="B25" s="33" t="s">
        <v>107</v>
      </c>
      <c r="C25" s="71" t="s">
        <v>108</v>
      </c>
      <c r="D25" s="72">
        <v>12</v>
      </c>
      <c r="E25" s="69">
        <v>46320</v>
      </c>
      <c r="F25" s="70">
        <v>47415</v>
      </c>
    </row>
    <row r="26" spans="1:6">
      <c r="A26" s="66"/>
      <c r="B26" s="33" t="s">
        <v>109</v>
      </c>
      <c r="C26" s="67" t="s">
        <v>110</v>
      </c>
      <c r="D26" s="68">
        <v>1</v>
      </c>
      <c r="E26" s="69">
        <v>46320</v>
      </c>
      <c r="F26" s="70">
        <v>47415</v>
      </c>
    </row>
    <row r="27" spans="1:6">
      <c r="A27" s="66"/>
      <c r="B27" s="33" t="s">
        <v>111</v>
      </c>
      <c r="C27" s="67" t="s">
        <v>112</v>
      </c>
      <c r="D27" s="68">
        <v>1</v>
      </c>
      <c r="E27" s="69">
        <v>46320</v>
      </c>
      <c r="F27" s="70">
        <v>47415</v>
      </c>
    </row>
    <row r="28" spans="1:6">
      <c r="A28" s="66"/>
      <c r="B28" s="33" t="s">
        <v>113</v>
      </c>
      <c r="C28" s="71" t="s">
        <v>114</v>
      </c>
      <c r="D28" s="72">
        <v>1</v>
      </c>
      <c r="E28" s="69">
        <v>46320</v>
      </c>
      <c r="F28" s="70">
        <v>47415</v>
      </c>
    </row>
    <row r="29" spans="1:6">
      <c r="A29" s="66"/>
      <c r="B29" s="33" t="s">
        <v>115</v>
      </c>
      <c r="C29" s="67" t="s">
        <v>116</v>
      </c>
      <c r="D29" s="68">
        <v>1</v>
      </c>
      <c r="E29" s="69">
        <v>46320</v>
      </c>
      <c r="F29" s="70">
        <v>47415</v>
      </c>
    </row>
    <row r="30" spans="1:6">
      <c r="A30" s="66"/>
      <c r="B30" s="33" t="s">
        <v>117</v>
      </c>
      <c r="C30" s="67" t="s">
        <v>118</v>
      </c>
      <c r="D30" s="68">
        <v>1</v>
      </c>
      <c r="E30" s="69">
        <v>46320</v>
      </c>
      <c r="F30" s="70">
        <v>47415</v>
      </c>
    </row>
    <row r="31" spans="1:6">
      <c r="A31" s="66"/>
      <c r="B31" s="33" t="s">
        <v>119</v>
      </c>
      <c r="C31" s="67" t="s">
        <v>120</v>
      </c>
      <c r="D31" s="68">
        <v>1</v>
      </c>
      <c r="E31" s="69">
        <v>46320</v>
      </c>
      <c r="F31" s="70">
        <v>47415</v>
      </c>
    </row>
    <row r="32" spans="1:6">
      <c r="A32" s="66"/>
      <c r="B32" s="33" t="s">
        <v>121</v>
      </c>
      <c r="C32" s="71" t="s">
        <v>122</v>
      </c>
      <c r="D32" s="72">
        <v>2</v>
      </c>
      <c r="E32" s="69">
        <v>46320</v>
      </c>
      <c r="F32" s="70">
        <v>47415</v>
      </c>
    </row>
    <row r="33" spans="1:6">
      <c r="A33" s="66"/>
      <c r="B33" s="33" t="s">
        <v>123</v>
      </c>
      <c r="C33" s="67" t="s">
        <v>124</v>
      </c>
      <c r="D33" s="68">
        <v>1</v>
      </c>
      <c r="E33" s="69">
        <v>46320</v>
      </c>
      <c r="F33" s="70">
        <v>47415</v>
      </c>
    </row>
    <row r="34" spans="1:6">
      <c r="A34" s="66"/>
      <c r="B34" s="64" t="s">
        <v>125</v>
      </c>
      <c r="C34" s="33" t="s">
        <v>126</v>
      </c>
      <c r="D34" s="68">
        <v>18</v>
      </c>
      <c r="E34" s="69">
        <v>46320</v>
      </c>
      <c r="F34" s="70">
        <v>47415</v>
      </c>
    </row>
    <row r="35" spans="1:6">
      <c r="A35" s="91" t="s">
        <v>128</v>
      </c>
      <c r="B35" s="92" t="s">
        <v>97</v>
      </c>
      <c r="C35" s="93" t="s">
        <v>98</v>
      </c>
      <c r="D35" s="94">
        <v>1</v>
      </c>
      <c r="E35" s="95">
        <v>46320</v>
      </c>
      <c r="F35" s="96">
        <v>47415</v>
      </c>
    </row>
    <row r="36" spans="1:6">
      <c r="A36" s="66"/>
      <c r="B36" s="33" t="s">
        <v>99</v>
      </c>
      <c r="C36" s="67" t="s">
        <v>100</v>
      </c>
      <c r="D36" s="68">
        <v>1</v>
      </c>
      <c r="E36" s="69">
        <v>46320</v>
      </c>
      <c r="F36" s="70">
        <v>47415</v>
      </c>
    </row>
    <row r="37" spans="1:6">
      <c r="A37" s="66"/>
      <c r="B37" s="33" t="s">
        <v>101</v>
      </c>
      <c r="C37" s="71" t="s">
        <v>102</v>
      </c>
      <c r="D37" s="72">
        <v>8</v>
      </c>
      <c r="E37" s="69">
        <v>46320</v>
      </c>
      <c r="F37" s="70">
        <v>47415</v>
      </c>
    </row>
    <row r="38" spans="1:6">
      <c r="A38" s="66"/>
      <c r="B38" s="33" t="s">
        <v>105</v>
      </c>
      <c r="C38" s="67" t="s">
        <v>106</v>
      </c>
      <c r="D38" s="68">
        <v>1</v>
      </c>
      <c r="E38" s="69">
        <v>46320</v>
      </c>
      <c r="F38" s="70">
        <v>47415</v>
      </c>
    </row>
    <row r="39" spans="1:6">
      <c r="A39" s="66"/>
      <c r="B39" s="33" t="s">
        <v>107</v>
      </c>
      <c r="C39" s="71" t="s">
        <v>108</v>
      </c>
      <c r="D39" s="72">
        <v>12</v>
      </c>
      <c r="E39" s="69">
        <v>46320</v>
      </c>
      <c r="F39" s="70">
        <v>47415</v>
      </c>
    </row>
    <row r="40" spans="1:6">
      <c r="A40" s="66"/>
      <c r="B40" s="33" t="s">
        <v>109</v>
      </c>
      <c r="C40" s="67" t="s">
        <v>110</v>
      </c>
      <c r="D40" s="68">
        <v>1</v>
      </c>
      <c r="E40" s="69">
        <v>46320</v>
      </c>
      <c r="F40" s="70">
        <v>47415</v>
      </c>
    </row>
    <row r="41" spans="1:6">
      <c r="A41" s="66"/>
      <c r="B41" s="33" t="s">
        <v>111</v>
      </c>
      <c r="C41" s="67" t="s">
        <v>112</v>
      </c>
      <c r="D41" s="68">
        <v>1</v>
      </c>
      <c r="E41" s="69">
        <v>46320</v>
      </c>
      <c r="F41" s="70">
        <v>47415</v>
      </c>
    </row>
    <row r="42" spans="1:6">
      <c r="A42" s="66"/>
      <c r="B42" s="33" t="s">
        <v>113</v>
      </c>
      <c r="C42" s="71" t="s">
        <v>114</v>
      </c>
      <c r="D42" s="72">
        <v>1</v>
      </c>
      <c r="E42" s="69">
        <v>46320</v>
      </c>
      <c r="F42" s="70">
        <v>47415</v>
      </c>
    </row>
    <row r="43" spans="1:6">
      <c r="A43" s="66"/>
      <c r="B43" s="33" t="s">
        <v>115</v>
      </c>
      <c r="C43" s="67" t="s">
        <v>116</v>
      </c>
      <c r="D43" s="68">
        <v>1</v>
      </c>
      <c r="E43" s="69">
        <v>46320</v>
      </c>
      <c r="F43" s="70">
        <v>47415</v>
      </c>
    </row>
    <row r="44" spans="1:6">
      <c r="A44" s="66"/>
      <c r="B44" s="33" t="s">
        <v>117</v>
      </c>
      <c r="C44" s="67" t="s">
        <v>118</v>
      </c>
      <c r="D44" s="68">
        <v>1</v>
      </c>
      <c r="E44" s="69">
        <v>46320</v>
      </c>
      <c r="F44" s="70">
        <v>47415</v>
      </c>
    </row>
    <row r="45" spans="1:6">
      <c r="A45" s="66"/>
      <c r="B45" s="33" t="s">
        <v>119</v>
      </c>
      <c r="C45" s="67" t="s">
        <v>120</v>
      </c>
      <c r="D45" s="68">
        <v>1</v>
      </c>
      <c r="E45" s="69">
        <v>46320</v>
      </c>
      <c r="F45" s="70">
        <v>47415</v>
      </c>
    </row>
    <row r="46" spans="1:6">
      <c r="A46" s="66"/>
      <c r="B46" s="33" t="s">
        <v>121</v>
      </c>
      <c r="C46" s="71" t="s">
        <v>122</v>
      </c>
      <c r="D46" s="72">
        <v>2</v>
      </c>
      <c r="E46" s="69">
        <v>46320</v>
      </c>
      <c r="F46" s="70">
        <v>47415</v>
      </c>
    </row>
    <row r="47" spans="1:6">
      <c r="A47" s="66"/>
      <c r="B47" s="33" t="s">
        <v>103</v>
      </c>
      <c r="C47" s="67" t="s">
        <v>104</v>
      </c>
      <c r="D47" s="68">
        <v>1</v>
      </c>
      <c r="E47" s="69">
        <v>46320</v>
      </c>
      <c r="F47" s="70">
        <v>47415</v>
      </c>
    </row>
    <row r="48" spans="1:6">
      <c r="A48" s="66"/>
      <c r="B48" s="33" t="s">
        <v>123</v>
      </c>
      <c r="C48" s="67" t="s">
        <v>124</v>
      </c>
      <c r="D48" s="68">
        <v>1</v>
      </c>
      <c r="E48" s="69">
        <v>46320</v>
      </c>
      <c r="F48" s="70">
        <v>47415</v>
      </c>
    </row>
    <row r="49" spans="1:6">
      <c r="A49" s="66"/>
      <c r="B49" s="64" t="s">
        <v>125</v>
      </c>
      <c r="C49" s="33" t="s">
        <v>126</v>
      </c>
      <c r="D49" s="68">
        <v>18</v>
      </c>
      <c r="E49" s="69">
        <v>46320</v>
      </c>
      <c r="F49" s="70">
        <v>47415</v>
      </c>
    </row>
    <row r="50" spans="1:6">
      <c r="A50" s="91" t="s">
        <v>129</v>
      </c>
      <c r="B50" s="92" t="s">
        <v>97</v>
      </c>
      <c r="C50" s="93" t="s">
        <v>98</v>
      </c>
      <c r="D50" s="94">
        <v>1</v>
      </c>
      <c r="E50" s="95">
        <v>46320</v>
      </c>
      <c r="F50" s="96">
        <v>47415</v>
      </c>
    </row>
    <row r="51" spans="1:6">
      <c r="A51" s="66"/>
      <c r="B51" s="33" t="s">
        <v>99</v>
      </c>
      <c r="C51" s="67" t="s">
        <v>100</v>
      </c>
      <c r="D51" s="68">
        <v>1</v>
      </c>
      <c r="E51" s="69">
        <v>46320</v>
      </c>
      <c r="F51" s="70">
        <v>47415</v>
      </c>
    </row>
    <row r="52" spans="1:6">
      <c r="A52" s="66"/>
      <c r="B52" s="33" t="s">
        <v>101</v>
      </c>
      <c r="C52" s="71" t="s">
        <v>102</v>
      </c>
      <c r="D52" s="72">
        <v>8</v>
      </c>
      <c r="E52" s="69">
        <v>46320</v>
      </c>
      <c r="F52" s="70">
        <v>47415</v>
      </c>
    </row>
    <row r="53" spans="1:6">
      <c r="A53" s="66"/>
      <c r="B53" s="33" t="s">
        <v>103</v>
      </c>
      <c r="C53" s="67" t="s">
        <v>104</v>
      </c>
      <c r="D53" s="68">
        <v>1</v>
      </c>
      <c r="E53" s="69">
        <v>46320</v>
      </c>
      <c r="F53" s="70">
        <v>47415</v>
      </c>
    </row>
    <row r="54" spans="1:6">
      <c r="A54" s="66"/>
      <c r="B54" s="33" t="s">
        <v>105</v>
      </c>
      <c r="C54" s="67" t="s">
        <v>106</v>
      </c>
      <c r="D54" s="68">
        <v>1</v>
      </c>
      <c r="E54" s="69">
        <v>46320</v>
      </c>
      <c r="F54" s="70">
        <v>47415</v>
      </c>
    </row>
    <row r="55" spans="1:6">
      <c r="A55" s="66"/>
      <c r="B55" s="33" t="s">
        <v>107</v>
      </c>
      <c r="C55" s="71" t="s">
        <v>108</v>
      </c>
      <c r="D55" s="72">
        <v>12</v>
      </c>
      <c r="E55" s="69">
        <v>46320</v>
      </c>
      <c r="F55" s="70">
        <v>47415</v>
      </c>
    </row>
    <row r="56" spans="1:6">
      <c r="A56" s="66"/>
      <c r="B56" s="33" t="s">
        <v>109</v>
      </c>
      <c r="C56" s="67" t="s">
        <v>110</v>
      </c>
      <c r="D56" s="68">
        <v>1</v>
      </c>
      <c r="E56" s="69">
        <v>46320</v>
      </c>
      <c r="F56" s="70">
        <v>47415</v>
      </c>
    </row>
    <row r="57" spans="1:6">
      <c r="A57" s="66"/>
      <c r="B57" s="33" t="s">
        <v>111</v>
      </c>
      <c r="C57" s="67" t="s">
        <v>112</v>
      </c>
      <c r="D57" s="68">
        <v>1</v>
      </c>
      <c r="E57" s="69">
        <v>46320</v>
      </c>
      <c r="F57" s="70">
        <v>47415</v>
      </c>
    </row>
    <row r="58" spans="1:6">
      <c r="A58" s="66"/>
      <c r="B58" s="33" t="s">
        <v>113</v>
      </c>
      <c r="C58" s="71" t="s">
        <v>114</v>
      </c>
      <c r="D58" s="72">
        <v>1</v>
      </c>
      <c r="E58" s="69">
        <v>46320</v>
      </c>
      <c r="F58" s="70">
        <v>47415</v>
      </c>
    </row>
    <row r="59" spans="1:6">
      <c r="A59" s="66"/>
      <c r="B59" s="33" t="s">
        <v>115</v>
      </c>
      <c r="C59" s="67" t="s">
        <v>116</v>
      </c>
      <c r="D59" s="68">
        <v>1</v>
      </c>
      <c r="E59" s="69">
        <v>46320</v>
      </c>
      <c r="F59" s="70">
        <v>47415</v>
      </c>
    </row>
    <row r="60" spans="1:6">
      <c r="A60" s="66"/>
      <c r="B60" s="33" t="s">
        <v>117</v>
      </c>
      <c r="C60" s="67" t="s">
        <v>118</v>
      </c>
      <c r="D60" s="68">
        <v>1</v>
      </c>
      <c r="E60" s="69">
        <v>46320</v>
      </c>
      <c r="F60" s="70">
        <v>47415</v>
      </c>
    </row>
    <row r="61" spans="1:6">
      <c r="A61" s="66"/>
      <c r="B61" s="33" t="s">
        <v>119</v>
      </c>
      <c r="C61" s="67" t="s">
        <v>120</v>
      </c>
      <c r="D61" s="68">
        <v>1</v>
      </c>
      <c r="E61" s="69">
        <v>46320</v>
      </c>
      <c r="F61" s="70">
        <v>47415</v>
      </c>
    </row>
    <row r="62" spans="1:6">
      <c r="A62" s="66"/>
      <c r="B62" s="33" t="s">
        <v>121</v>
      </c>
      <c r="C62" s="71" t="s">
        <v>122</v>
      </c>
      <c r="D62" s="72">
        <v>2</v>
      </c>
      <c r="E62" s="69">
        <v>46320</v>
      </c>
      <c r="F62" s="70">
        <v>47415</v>
      </c>
    </row>
    <row r="63" spans="1:6">
      <c r="A63" s="66"/>
      <c r="B63" s="33" t="s">
        <v>123</v>
      </c>
      <c r="C63" s="67" t="s">
        <v>124</v>
      </c>
      <c r="D63" s="68">
        <v>1</v>
      </c>
      <c r="E63" s="69">
        <v>46320</v>
      </c>
      <c r="F63" s="70">
        <v>47415</v>
      </c>
    </row>
    <row r="64" spans="1:6">
      <c r="A64" s="66"/>
      <c r="B64" s="64" t="s">
        <v>125</v>
      </c>
      <c r="C64" s="33" t="s">
        <v>126</v>
      </c>
      <c r="D64" s="68">
        <v>18</v>
      </c>
      <c r="E64" s="69">
        <v>46320</v>
      </c>
      <c r="F64" s="70">
        <v>47415</v>
      </c>
    </row>
    <row r="65" spans="1:6">
      <c r="A65" s="91" t="s">
        <v>130</v>
      </c>
      <c r="B65" s="92" t="s">
        <v>97</v>
      </c>
      <c r="C65" s="93" t="s">
        <v>98</v>
      </c>
      <c r="D65" s="94">
        <v>1</v>
      </c>
      <c r="E65" s="95">
        <v>46320</v>
      </c>
      <c r="F65" s="96">
        <v>47415</v>
      </c>
    </row>
    <row r="66" spans="1:6">
      <c r="A66" s="66"/>
      <c r="B66" s="33" t="s">
        <v>99</v>
      </c>
      <c r="C66" s="67" t="s">
        <v>100</v>
      </c>
      <c r="D66" s="68">
        <v>1</v>
      </c>
      <c r="E66" s="69">
        <v>46320</v>
      </c>
      <c r="F66" s="70">
        <v>47415</v>
      </c>
    </row>
    <row r="67" spans="1:6">
      <c r="A67" s="66"/>
      <c r="B67" s="33" t="s">
        <v>101</v>
      </c>
      <c r="C67" s="71" t="s">
        <v>102</v>
      </c>
      <c r="D67" s="72">
        <v>8</v>
      </c>
      <c r="E67" s="69">
        <v>46320</v>
      </c>
      <c r="F67" s="70">
        <v>47415</v>
      </c>
    </row>
    <row r="68" spans="1:6">
      <c r="A68" s="66"/>
      <c r="B68" s="33" t="s">
        <v>103</v>
      </c>
      <c r="C68" s="67" t="s">
        <v>104</v>
      </c>
      <c r="D68" s="68">
        <v>1</v>
      </c>
      <c r="E68" s="69">
        <v>46320</v>
      </c>
      <c r="F68" s="70">
        <v>47415</v>
      </c>
    </row>
    <row r="69" spans="1:6">
      <c r="A69" s="66"/>
      <c r="B69" s="33" t="s">
        <v>105</v>
      </c>
      <c r="C69" s="67" t="s">
        <v>106</v>
      </c>
      <c r="D69" s="68">
        <v>1</v>
      </c>
      <c r="E69" s="69">
        <v>46320</v>
      </c>
      <c r="F69" s="70">
        <v>47415</v>
      </c>
    </row>
    <row r="70" spans="1:6">
      <c r="A70" s="66"/>
      <c r="B70" s="33" t="s">
        <v>107</v>
      </c>
      <c r="C70" s="71" t="s">
        <v>108</v>
      </c>
      <c r="D70" s="72">
        <v>12</v>
      </c>
      <c r="E70" s="69">
        <v>46320</v>
      </c>
      <c r="F70" s="70">
        <v>47415</v>
      </c>
    </row>
    <row r="71" spans="1:6">
      <c r="A71" s="66"/>
      <c r="B71" s="33" t="s">
        <v>109</v>
      </c>
      <c r="C71" s="67" t="s">
        <v>110</v>
      </c>
      <c r="D71" s="68">
        <v>1</v>
      </c>
      <c r="E71" s="69">
        <v>46320</v>
      </c>
      <c r="F71" s="70">
        <v>47415</v>
      </c>
    </row>
    <row r="72" spans="1:6">
      <c r="A72" s="66"/>
      <c r="B72" s="33" t="s">
        <v>111</v>
      </c>
      <c r="C72" s="67" t="s">
        <v>112</v>
      </c>
      <c r="D72" s="68">
        <v>1</v>
      </c>
      <c r="E72" s="69">
        <v>46320</v>
      </c>
      <c r="F72" s="70">
        <v>47415</v>
      </c>
    </row>
    <row r="73" spans="1:6">
      <c r="A73" s="66"/>
      <c r="B73" s="33" t="s">
        <v>113</v>
      </c>
      <c r="C73" s="71" t="s">
        <v>114</v>
      </c>
      <c r="D73" s="72">
        <v>1</v>
      </c>
      <c r="E73" s="69">
        <v>46320</v>
      </c>
      <c r="F73" s="70">
        <v>47415</v>
      </c>
    </row>
    <row r="74" spans="1:6">
      <c r="A74" s="66"/>
      <c r="B74" s="33" t="s">
        <v>115</v>
      </c>
      <c r="C74" s="67" t="s">
        <v>116</v>
      </c>
      <c r="D74" s="68">
        <v>1</v>
      </c>
      <c r="E74" s="69">
        <v>46320</v>
      </c>
      <c r="F74" s="70">
        <v>47415</v>
      </c>
    </row>
    <row r="75" spans="1:6">
      <c r="A75" s="66"/>
      <c r="B75" s="33" t="s">
        <v>117</v>
      </c>
      <c r="C75" s="67" t="s">
        <v>118</v>
      </c>
      <c r="D75" s="68">
        <v>1</v>
      </c>
      <c r="E75" s="69">
        <v>46320</v>
      </c>
      <c r="F75" s="70">
        <v>47415</v>
      </c>
    </row>
    <row r="76" spans="1:6">
      <c r="A76" s="66"/>
      <c r="B76" s="33" t="s">
        <v>119</v>
      </c>
      <c r="C76" s="67" t="s">
        <v>120</v>
      </c>
      <c r="D76" s="68">
        <v>1</v>
      </c>
      <c r="E76" s="69">
        <v>46320</v>
      </c>
      <c r="F76" s="70">
        <v>47415</v>
      </c>
    </row>
    <row r="77" spans="1:6">
      <c r="A77" s="66"/>
      <c r="B77" s="33" t="s">
        <v>121</v>
      </c>
      <c r="C77" s="71" t="s">
        <v>122</v>
      </c>
      <c r="D77" s="72">
        <v>2</v>
      </c>
      <c r="E77" s="69">
        <v>46320</v>
      </c>
      <c r="F77" s="70">
        <v>47415</v>
      </c>
    </row>
    <row r="78" spans="1:6">
      <c r="A78" s="66"/>
      <c r="B78" s="33" t="s">
        <v>123</v>
      </c>
      <c r="C78" s="67" t="s">
        <v>124</v>
      </c>
      <c r="D78" s="68">
        <v>1</v>
      </c>
      <c r="E78" s="69">
        <v>46320</v>
      </c>
      <c r="F78" s="70">
        <v>47415</v>
      </c>
    </row>
    <row r="79" spans="1:6">
      <c r="A79" s="66"/>
      <c r="B79" s="64" t="s">
        <v>125</v>
      </c>
      <c r="C79" s="33" t="s">
        <v>126</v>
      </c>
      <c r="D79" s="68">
        <v>18</v>
      </c>
      <c r="E79" s="69">
        <v>46320</v>
      </c>
      <c r="F79" s="70">
        <v>47415</v>
      </c>
    </row>
    <row r="80" spans="1:6">
      <c r="A80" s="91" t="s">
        <v>131</v>
      </c>
      <c r="B80" s="92" t="s">
        <v>97</v>
      </c>
      <c r="C80" s="93" t="s">
        <v>98</v>
      </c>
      <c r="D80" s="94">
        <v>1</v>
      </c>
      <c r="E80" s="95">
        <v>46320</v>
      </c>
      <c r="F80" s="96">
        <v>47415</v>
      </c>
    </row>
    <row r="81" spans="1:6">
      <c r="A81" s="66"/>
      <c r="B81" s="33" t="s">
        <v>99</v>
      </c>
      <c r="C81" s="67" t="s">
        <v>100</v>
      </c>
      <c r="D81" s="68">
        <v>1</v>
      </c>
      <c r="E81" s="69">
        <v>46320</v>
      </c>
      <c r="F81" s="70">
        <v>47415</v>
      </c>
    </row>
    <row r="82" spans="1:6">
      <c r="A82" s="66"/>
      <c r="B82" s="33" t="s">
        <v>101</v>
      </c>
      <c r="C82" s="71" t="s">
        <v>102</v>
      </c>
      <c r="D82" s="72">
        <v>8</v>
      </c>
      <c r="E82" s="69">
        <v>46320</v>
      </c>
      <c r="F82" s="70">
        <v>47415</v>
      </c>
    </row>
    <row r="83" spans="1:6">
      <c r="A83" s="66"/>
      <c r="B83" s="33" t="s">
        <v>103</v>
      </c>
      <c r="C83" s="67" t="s">
        <v>104</v>
      </c>
      <c r="D83" s="68">
        <v>1</v>
      </c>
      <c r="E83" s="69">
        <v>46320</v>
      </c>
      <c r="F83" s="70">
        <v>47415</v>
      </c>
    </row>
    <row r="84" spans="1:6">
      <c r="A84" s="66"/>
      <c r="B84" s="33" t="s">
        <v>105</v>
      </c>
      <c r="C84" s="67" t="s">
        <v>106</v>
      </c>
      <c r="D84" s="68">
        <v>1</v>
      </c>
      <c r="E84" s="69">
        <v>46320</v>
      </c>
      <c r="F84" s="70">
        <v>47415</v>
      </c>
    </row>
    <row r="85" spans="1:6">
      <c r="A85" s="66"/>
      <c r="B85" s="33" t="s">
        <v>107</v>
      </c>
      <c r="C85" s="71" t="s">
        <v>108</v>
      </c>
      <c r="D85" s="72">
        <v>6</v>
      </c>
      <c r="E85" s="69">
        <v>46320</v>
      </c>
      <c r="F85" s="70">
        <v>47415</v>
      </c>
    </row>
    <row r="86" spans="1:6">
      <c r="A86" s="66"/>
      <c r="B86" s="33" t="s">
        <v>109</v>
      </c>
      <c r="C86" s="67" t="s">
        <v>110</v>
      </c>
      <c r="D86" s="68">
        <v>1</v>
      </c>
      <c r="E86" s="69">
        <v>46320</v>
      </c>
      <c r="F86" s="70">
        <v>47415</v>
      </c>
    </row>
    <row r="87" spans="1:6">
      <c r="A87" s="66"/>
      <c r="B87" s="33" t="s">
        <v>111</v>
      </c>
      <c r="C87" s="67" t="s">
        <v>112</v>
      </c>
      <c r="D87" s="68">
        <v>1</v>
      </c>
      <c r="E87" s="69">
        <v>46320</v>
      </c>
      <c r="F87" s="70">
        <v>47415</v>
      </c>
    </row>
    <row r="88" spans="1:6">
      <c r="A88" s="66"/>
      <c r="B88" s="33" t="s">
        <v>113</v>
      </c>
      <c r="C88" s="71" t="s">
        <v>114</v>
      </c>
      <c r="D88" s="72">
        <v>1</v>
      </c>
      <c r="E88" s="69">
        <v>46320</v>
      </c>
      <c r="F88" s="70">
        <v>47415</v>
      </c>
    </row>
    <row r="89" spans="1:6">
      <c r="A89" s="66"/>
      <c r="B89" s="33" t="s">
        <v>115</v>
      </c>
      <c r="C89" s="67" t="s">
        <v>116</v>
      </c>
      <c r="D89" s="68">
        <v>1</v>
      </c>
      <c r="E89" s="69">
        <v>46320</v>
      </c>
      <c r="F89" s="70">
        <v>47415</v>
      </c>
    </row>
    <row r="90" spans="1:6">
      <c r="A90" s="66"/>
      <c r="B90" s="33" t="s">
        <v>117</v>
      </c>
      <c r="C90" s="67" t="s">
        <v>118</v>
      </c>
      <c r="D90" s="68">
        <v>1</v>
      </c>
      <c r="E90" s="69">
        <v>46320</v>
      </c>
      <c r="F90" s="70">
        <v>47415</v>
      </c>
    </row>
    <row r="91" spans="1:6">
      <c r="A91" s="66"/>
      <c r="B91" s="33" t="s">
        <v>119</v>
      </c>
      <c r="C91" s="67" t="s">
        <v>120</v>
      </c>
      <c r="D91" s="68">
        <v>1</v>
      </c>
      <c r="E91" s="69">
        <v>46320</v>
      </c>
      <c r="F91" s="70">
        <v>47415</v>
      </c>
    </row>
    <row r="92" spans="1:6">
      <c r="A92" s="66"/>
      <c r="B92" s="33" t="s">
        <v>121</v>
      </c>
      <c r="C92" s="71" t="s">
        <v>122</v>
      </c>
      <c r="D92" s="72">
        <v>2</v>
      </c>
      <c r="E92" s="69">
        <v>46320</v>
      </c>
      <c r="F92" s="70">
        <v>47415</v>
      </c>
    </row>
    <row r="93" spans="1:6">
      <c r="A93" s="66"/>
      <c r="B93" s="33" t="s">
        <v>123</v>
      </c>
      <c r="C93" s="67" t="s">
        <v>124</v>
      </c>
      <c r="D93" s="68">
        <v>1</v>
      </c>
      <c r="E93" s="69">
        <v>46320</v>
      </c>
      <c r="F93" s="70">
        <v>47415</v>
      </c>
    </row>
    <row r="94" spans="1:6">
      <c r="A94" s="66"/>
      <c r="B94" s="64" t="s">
        <v>125</v>
      </c>
      <c r="C94" s="33" t="s">
        <v>126</v>
      </c>
      <c r="D94" s="68">
        <v>18</v>
      </c>
      <c r="E94" s="69">
        <v>46320</v>
      </c>
      <c r="F94" s="70">
        <v>47415</v>
      </c>
    </row>
    <row r="95" spans="1:6">
      <c r="A95" s="91" t="s">
        <v>132</v>
      </c>
      <c r="B95" s="92" t="s">
        <v>97</v>
      </c>
      <c r="C95" s="93" t="s">
        <v>98</v>
      </c>
      <c r="D95" s="94">
        <v>1</v>
      </c>
      <c r="E95" s="95">
        <v>46320</v>
      </c>
      <c r="F95" s="96">
        <v>47415</v>
      </c>
    </row>
    <row r="96" spans="1:6">
      <c r="A96" s="66"/>
      <c r="B96" s="33" t="s">
        <v>99</v>
      </c>
      <c r="C96" s="67" t="s">
        <v>100</v>
      </c>
      <c r="D96" s="68">
        <v>1</v>
      </c>
      <c r="E96" s="69">
        <v>46320</v>
      </c>
      <c r="F96" s="70">
        <v>47415</v>
      </c>
    </row>
    <row r="97" spans="1:6">
      <c r="A97" s="66"/>
      <c r="B97" s="33" t="s">
        <v>101</v>
      </c>
      <c r="C97" s="71" t="s">
        <v>102</v>
      </c>
      <c r="D97" s="72">
        <v>8</v>
      </c>
      <c r="E97" s="69">
        <v>46320</v>
      </c>
      <c r="F97" s="70">
        <v>47415</v>
      </c>
    </row>
    <row r="98" spans="1:6">
      <c r="A98" s="66"/>
      <c r="B98" s="33" t="s">
        <v>103</v>
      </c>
      <c r="C98" s="67" t="s">
        <v>104</v>
      </c>
      <c r="D98" s="68">
        <v>1</v>
      </c>
      <c r="E98" s="69">
        <v>46320</v>
      </c>
      <c r="F98" s="70">
        <v>47415</v>
      </c>
    </row>
    <row r="99" spans="1:6">
      <c r="A99" s="66"/>
      <c r="B99" s="33" t="s">
        <v>105</v>
      </c>
      <c r="C99" s="67" t="s">
        <v>106</v>
      </c>
      <c r="D99" s="68">
        <v>1</v>
      </c>
      <c r="E99" s="69">
        <v>46320</v>
      </c>
      <c r="F99" s="70">
        <v>47415</v>
      </c>
    </row>
    <row r="100" spans="1:6">
      <c r="A100" s="66"/>
      <c r="B100" s="33" t="s">
        <v>107</v>
      </c>
      <c r="C100" s="71" t="s">
        <v>108</v>
      </c>
      <c r="D100" s="72">
        <v>6</v>
      </c>
      <c r="E100" s="69">
        <v>46320</v>
      </c>
      <c r="F100" s="70">
        <v>47415</v>
      </c>
    </row>
    <row r="101" spans="1:6">
      <c r="A101" s="66"/>
      <c r="B101" s="33" t="s">
        <v>109</v>
      </c>
      <c r="C101" s="67" t="s">
        <v>110</v>
      </c>
      <c r="D101" s="68">
        <v>1</v>
      </c>
      <c r="E101" s="69">
        <v>46320</v>
      </c>
      <c r="F101" s="70">
        <v>47415</v>
      </c>
    </row>
    <row r="102" spans="1:6">
      <c r="A102" s="66"/>
      <c r="B102" s="33" t="s">
        <v>111</v>
      </c>
      <c r="C102" s="67" t="s">
        <v>112</v>
      </c>
      <c r="D102" s="68">
        <v>1</v>
      </c>
      <c r="E102" s="69">
        <v>46320</v>
      </c>
      <c r="F102" s="70">
        <v>47415</v>
      </c>
    </row>
    <row r="103" spans="1:6">
      <c r="A103" s="66"/>
      <c r="B103" s="33" t="s">
        <v>113</v>
      </c>
      <c r="C103" s="71" t="s">
        <v>114</v>
      </c>
      <c r="D103" s="72">
        <v>1</v>
      </c>
      <c r="E103" s="69">
        <v>46320</v>
      </c>
      <c r="F103" s="70">
        <v>47415</v>
      </c>
    </row>
    <row r="104" spans="1:6">
      <c r="A104" s="66"/>
      <c r="B104" s="33" t="s">
        <v>115</v>
      </c>
      <c r="C104" s="67" t="s">
        <v>116</v>
      </c>
      <c r="D104" s="68">
        <v>1</v>
      </c>
      <c r="E104" s="69">
        <v>46320</v>
      </c>
      <c r="F104" s="70">
        <v>47415</v>
      </c>
    </row>
    <row r="105" spans="1:6">
      <c r="A105" s="66"/>
      <c r="B105" s="33" t="s">
        <v>117</v>
      </c>
      <c r="C105" s="67" t="s">
        <v>118</v>
      </c>
      <c r="D105" s="68">
        <v>1</v>
      </c>
      <c r="E105" s="69">
        <v>46320</v>
      </c>
      <c r="F105" s="70">
        <v>47415</v>
      </c>
    </row>
    <row r="106" spans="1:6">
      <c r="A106" s="66"/>
      <c r="B106" s="33" t="s">
        <v>119</v>
      </c>
      <c r="C106" s="67" t="s">
        <v>120</v>
      </c>
      <c r="D106" s="68">
        <v>1</v>
      </c>
      <c r="E106" s="69">
        <v>46320</v>
      </c>
      <c r="F106" s="70">
        <v>47415</v>
      </c>
    </row>
    <row r="107" spans="1:6">
      <c r="A107" s="66"/>
      <c r="B107" s="33" t="s">
        <v>121</v>
      </c>
      <c r="C107" s="71" t="s">
        <v>122</v>
      </c>
      <c r="D107" s="72">
        <v>2</v>
      </c>
      <c r="E107" s="69">
        <v>46320</v>
      </c>
      <c r="F107" s="70">
        <v>47415</v>
      </c>
    </row>
    <row r="108" spans="1:6">
      <c r="A108" s="66"/>
      <c r="B108" s="33" t="s">
        <v>123</v>
      </c>
      <c r="C108" s="67" t="s">
        <v>124</v>
      </c>
      <c r="D108" s="68">
        <v>1</v>
      </c>
      <c r="E108" s="69">
        <v>46320</v>
      </c>
      <c r="F108" s="70">
        <v>47415</v>
      </c>
    </row>
    <row r="109" spans="1:6">
      <c r="A109" s="66"/>
      <c r="B109" s="64" t="s">
        <v>125</v>
      </c>
      <c r="C109" s="33" t="s">
        <v>126</v>
      </c>
      <c r="D109" s="68">
        <v>18</v>
      </c>
      <c r="E109" s="69">
        <v>46320</v>
      </c>
      <c r="F109" s="70">
        <v>47415</v>
      </c>
    </row>
    <row r="110" spans="1:6">
      <c r="A110" s="91" t="s">
        <v>133</v>
      </c>
      <c r="B110" s="92" t="s">
        <v>97</v>
      </c>
      <c r="C110" s="93" t="s">
        <v>98</v>
      </c>
      <c r="D110" s="94">
        <v>1</v>
      </c>
      <c r="E110" s="95">
        <v>46320</v>
      </c>
      <c r="F110" s="96">
        <v>47415</v>
      </c>
    </row>
    <row r="111" spans="1:6">
      <c r="A111" s="66"/>
      <c r="B111" s="33" t="s">
        <v>99</v>
      </c>
      <c r="C111" s="67" t="s">
        <v>100</v>
      </c>
      <c r="D111" s="68">
        <v>1</v>
      </c>
      <c r="E111" s="69">
        <v>46320</v>
      </c>
      <c r="F111" s="70">
        <v>47415</v>
      </c>
    </row>
    <row r="112" spans="1:6">
      <c r="A112" s="66"/>
      <c r="B112" s="33" t="s">
        <v>101</v>
      </c>
      <c r="C112" s="71" t="s">
        <v>102</v>
      </c>
      <c r="D112" s="72">
        <v>8</v>
      </c>
      <c r="E112" s="69">
        <v>46320</v>
      </c>
      <c r="F112" s="70">
        <v>47415</v>
      </c>
    </row>
    <row r="113" spans="1:6">
      <c r="A113" s="66"/>
      <c r="B113" s="33" t="s">
        <v>103</v>
      </c>
      <c r="C113" s="67" t="s">
        <v>104</v>
      </c>
      <c r="D113" s="68">
        <v>1</v>
      </c>
      <c r="E113" s="69">
        <v>46320</v>
      </c>
      <c r="F113" s="70">
        <v>47415</v>
      </c>
    </row>
    <row r="114" spans="1:6">
      <c r="A114" s="66"/>
      <c r="B114" s="33" t="s">
        <v>105</v>
      </c>
      <c r="C114" s="67" t="s">
        <v>106</v>
      </c>
      <c r="D114" s="68">
        <v>1</v>
      </c>
      <c r="E114" s="69">
        <v>46320</v>
      </c>
      <c r="F114" s="70">
        <v>47415</v>
      </c>
    </row>
    <row r="115" spans="1:6">
      <c r="A115" s="66"/>
      <c r="B115" s="33" t="s">
        <v>107</v>
      </c>
      <c r="C115" s="71" t="s">
        <v>108</v>
      </c>
      <c r="D115" s="72">
        <v>6</v>
      </c>
      <c r="E115" s="69">
        <v>46320</v>
      </c>
      <c r="F115" s="70">
        <v>47415</v>
      </c>
    </row>
    <row r="116" spans="1:6">
      <c r="A116" s="66"/>
      <c r="B116" s="33" t="s">
        <v>109</v>
      </c>
      <c r="C116" s="67" t="s">
        <v>110</v>
      </c>
      <c r="D116" s="68">
        <v>1</v>
      </c>
      <c r="E116" s="69">
        <v>46320</v>
      </c>
      <c r="F116" s="70">
        <v>47415</v>
      </c>
    </row>
    <row r="117" spans="1:6">
      <c r="A117" s="66"/>
      <c r="B117" s="33" t="s">
        <v>111</v>
      </c>
      <c r="C117" s="67" t="s">
        <v>112</v>
      </c>
      <c r="D117" s="68">
        <v>1</v>
      </c>
      <c r="E117" s="69">
        <v>46320</v>
      </c>
      <c r="F117" s="70">
        <v>47415</v>
      </c>
    </row>
    <row r="118" spans="1:6">
      <c r="A118" s="66"/>
      <c r="B118" s="33" t="s">
        <v>113</v>
      </c>
      <c r="C118" s="71" t="s">
        <v>114</v>
      </c>
      <c r="D118" s="72">
        <v>1</v>
      </c>
      <c r="E118" s="69">
        <v>46320</v>
      </c>
      <c r="F118" s="70">
        <v>47415</v>
      </c>
    </row>
    <row r="119" spans="1:6">
      <c r="A119" s="66"/>
      <c r="B119" s="33" t="s">
        <v>115</v>
      </c>
      <c r="C119" s="67" t="s">
        <v>116</v>
      </c>
      <c r="D119" s="68">
        <v>1</v>
      </c>
      <c r="E119" s="69">
        <v>46320</v>
      </c>
      <c r="F119" s="70">
        <v>47415</v>
      </c>
    </row>
    <row r="120" spans="1:6">
      <c r="A120" s="66"/>
      <c r="B120" s="33" t="s">
        <v>117</v>
      </c>
      <c r="C120" s="67" t="s">
        <v>118</v>
      </c>
      <c r="D120" s="68">
        <v>1</v>
      </c>
      <c r="E120" s="69">
        <v>46320</v>
      </c>
      <c r="F120" s="70">
        <v>47415</v>
      </c>
    </row>
    <row r="121" spans="1:6">
      <c r="A121" s="66"/>
      <c r="B121" s="33" t="s">
        <v>119</v>
      </c>
      <c r="C121" s="67" t="s">
        <v>120</v>
      </c>
      <c r="D121" s="68">
        <v>1</v>
      </c>
      <c r="E121" s="69">
        <v>46320</v>
      </c>
      <c r="F121" s="70">
        <v>47415</v>
      </c>
    </row>
    <row r="122" spans="1:6">
      <c r="A122" s="66"/>
      <c r="B122" s="33" t="s">
        <v>121</v>
      </c>
      <c r="C122" s="71" t="s">
        <v>122</v>
      </c>
      <c r="D122" s="72">
        <v>2</v>
      </c>
      <c r="E122" s="69">
        <v>46320</v>
      </c>
      <c r="F122" s="70">
        <v>47415</v>
      </c>
    </row>
    <row r="123" spans="1:6">
      <c r="A123" s="66"/>
      <c r="B123" s="33" t="s">
        <v>123</v>
      </c>
      <c r="C123" s="67" t="s">
        <v>124</v>
      </c>
      <c r="D123" s="68">
        <v>1</v>
      </c>
      <c r="E123" s="69">
        <v>46320</v>
      </c>
      <c r="F123" s="70">
        <v>47415</v>
      </c>
    </row>
    <row r="124" spans="1:6">
      <c r="A124" s="66"/>
      <c r="B124" s="64" t="s">
        <v>125</v>
      </c>
      <c r="C124" s="33" t="s">
        <v>126</v>
      </c>
      <c r="D124" s="68">
        <v>18</v>
      </c>
      <c r="E124" s="69">
        <v>46320</v>
      </c>
      <c r="F124" s="70">
        <v>47415</v>
      </c>
    </row>
    <row r="125" spans="1:6">
      <c r="A125" s="91" t="s">
        <v>134</v>
      </c>
      <c r="B125" s="92" t="s">
        <v>97</v>
      </c>
      <c r="C125" s="93" t="s">
        <v>98</v>
      </c>
      <c r="D125" s="94">
        <v>1</v>
      </c>
      <c r="E125" s="95">
        <v>46320</v>
      </c>
      <c r="F125" s="96">
        <v>47415</v>
      </c>
    </row>
    <row r="126" spans="1:6">
      <c r="A126" s="66"/>
      <c r="B126" s="33" t="s">
        <v>99</v>
      </c>
      <c r="C126" s="67" t="s">
        <v>100</v>
      </c>
      <c r="D126" s="68">
        <v>1</v>
      </c>
      <c r="E126" s="69">
        <v>46320</v>
      </c>
      <c r="F126" s="70">
        <v>47415</v>
      </c>
    </row>
    <row r="127" spans="1:6">
      <c r="A127" s="66"/>
      <c r="B127" s="33" t="s">
        <v>101</v>
      </c>
      <c r="C127" s="71" t="s">
        <v>102</v>
      </c>
      <c r="D127" s="72">
        <v>8</v>
      </c>
      <c r="E127" s="69">
        <v>46320</v>
      </c>
      <c r="F127" s="70">
        <v>47415</v>
      </c>
    </row>
    <row r="128" spans="1:6">
      <c r="A128" s="66"/>
      <c r="B128" s="33" t="s">
        <v>103</v>
      </c>
      <c r="C128" s="67" t="s">
        <v>104</v>
      </c>
      <c r="D128" s="68">
        <v>1</v>
      </c>
      <c r="E128" s="69">
        <v>46320</v>
      </c>
      <c r="F128" s="70">
        <v>47415</v>
      </c>
    </row>
    <row r="129" spans="1:6">
      <c r="A129" s="66"/>
      <c r="B129" s="33" t="s">
        <v>105</v>
      </c>
      <c r="C129" s="67" t="s">
        <v>106</v>
      </c>
      <c r="D129" s="68">
        <v>1</v>
      </c>
      <c r="E129" s="69">
        <v>46320</v>
      </c>
      <c r="F129" s="70">
        <v>47415</v>
      </c>
    </row>
    <row r="130" spans="1:6">
      <c r="A130" s="66"/>
      <c r="B130" s="33" t="s">
        <v>107</v>
      </c>
      <c r="C130" s="71" t="s">
        <v>108</v>
      </c>
      <c r="D130" s="72">
        <v>6</v>
      </c>
      <c r="E130" s="69">
        <v>46320</v>
      </c>
      <c r="F130" s="70">
        <v>47415</v>
      </c>
    </row>
    <row r="131" spans="1:6">
      <c r="A131" s="66"/>
      <c r="B131" s="33" t="s">
        <v>109</v>
      </c>
      <c r="C131" s="67" t="s">
        <v>110</v>
      </c>
      <c r="D131" s="68">
        <v>1</v>
      </c>
      <c r="E131" s="69">
        <v>46320</v>
      </c>
      <c r="F131" s="70">
        <v>47415</v>
      </c>
    </row>
    <row r="132" spans="1:6">
      <c r="A132" s="66"/>
      <c r="B132" s="33" t="s">
        <v>111</v>
      </c>
      <c r="C132" s="67" t="s">
        <v>112</v>
      </c>
      <c r="D132" s="68">
        <v>1</v>
      </c>
      <c r="E132" s="69">
        <v>46320</v>
      </c>
      <c r="F132" s="70">
        <v>47415</v>
      </c>
    </row>
    <row r="133" spans="1:6">
      <c r="A133" s="66"/>
      <c r="B133" s="33" t="s">
        <v>113</v>
      </c>
      <c r="C133" s="71" t="s">
        <v>114</v>
      </c>
      <c r="D133" s="72">
        <v>1</v>
      </c>
      <c r="E133" s="69">
        <v>46320</v>
      </c>
      <c r="F133" s="70">
        <v>47415</v>
      </c>
    </row>
    <row r="134" spans="1:6">
      <c r="A134" s="66"/>
      <c r="B134" s="33" t="s">
        <v>115</v>
      </c>
      <c r="C134" s="67" t="s">
        <v>116</v>
      </c>
      <c r="D134" s="68">
        <v>1</v>
      </c>
      <c r="E134" s="69">
        <v>46320</v>
      </c>
      <c r="F134" s="70">
        <v>47415</v>
      </c>
    </row>
    <row r="135" spans="1:6">
      <c r="A135" s="66"/>
      <c r="B135" s="33" t="s">
        <v>117</v>
      </c>
      <c r="C135" s="67" t="s">
        <v>118</v>
      </c>
      <c r="D135" s="68">
        <v>1</v>
      </c>
      <c r="E135" s="69">
        <v>46320</v>
      </c>
      <c r="F135" s="70">
        <v>47415</v>
      </c>
    </row>
    <row r="136" spans="1:6">
      <c r="A136" s="66"/>
      <c r="B136" s="33" t="s">
        <v>119</v>
      </c>
      <c r="C136" s="67" t="s">
        <v>120</v>
      </c>
      <c r="D136" s="68">
        <v>1</v>
      </c>
      <c r="E136" s="69">
        <v>46320</v>
      </c>
      <c r="F136" s="70">
        <v>47415</v>
      </c>
    </row>
    <row r="137" spans="1:6">
      <c r="A137" s="66"/>
      <c r="B137" s="33" t="s">
        <v>121</v>
      </c>
      <c r="C137" s="71" t="s">
        <v>122</v>
      </c>
      <c r="D137" s="72">
        <v>2</v>
      </c>
      <c r="E137" s="69">
        <v>46320</v>
      </c>
      <c r="F137" s="70">
        <v>47415</v>
      </c>
    </row>
    <row r="138" spans="1:6">
      <c r="A138" s="66"/>
      <c r="B138" s="33" t="s">
        <v>123</v>
      </c>
      <c r="C138" s="67" t="s">
        <v>124</v>
      </c>
      <c r="D138" s="68">
        <v>1</v>
      </c>
      <c r="E138" s="69">
        <v>46320</v>
      </c>
      <c r="F138" s="70">
        <v>47415</v>
      </c>
    </row>
    <row r="139" spans="1:6">
      <c r="A139" s="66"/>
      <c r="B139" s="64" t="s">
        <v>125</v>
      </c>
      <c r="C139" s="33" t="s">
        <v>126</v>
      </c>
      <c r="D139" s="68">
        <v>18</v>
      </c>
      <c r="E139" s="69">
        <v>46320</v>
      </c>
      <c r="F139" s="70">
        <v>47415</v>
      </c>
    </row>
    <row r="140" spans="1:6">
      <c r="A140" s="91" t="s">
        <v>135</v>
      </c>
      <c r="B140" s="92" t="s">
        <v>97</v>
      </c>
      <c r="C140" s="93" t="s">
        <v>98</v>
      </c>
      <c r="D140" s="94">
        <v>1</v>
      </c>
      <c r="E140" s="95">
        <v>46320</v>
      </c>
      <c r="F140" s="96">
        <v>47415</v>
      </c>
    </row>
    <row r="141" spans="1:6">
      <c r="A141" s="66"/>
      <c r="B141" s="33" t="s">
        <v>99</v>
      </c>
      <c r="C141" s="67" t="s">
        <v>100</v>
      </c>
      <c r="D141" s="68">
        <v>1</v>
      </c>
      <c r="E141" s="69">
        <v>46320</v>
      </c>
      <c r="F141" s="70">
        <v>47415</v>
      </c>
    </row>
    <row r="142" spans="1:6">
      <c r="A142" s="66"/>
      <c r="B142" s="33" t="s">
        <v>101</v>
      </c>
      <c r="C142" s="71" t="s">
        <v>102</v>
      </c>
      <c r="D142" s="72">
        <v>8</v>
      </c>
      <c r="E142" s="69">
        <v>46320</v>
      </c>
      <c r="F142" s="70">
        <v>47415</v>
      </c>
    </row>
    <row r="143" spans="1:6">
      <c r="A143" s="66"/>
      <c r="B143" s="33" t="s">
        <v>103</v>
      </c>
      <c r="C143" s="67" t="s">
        <v>104</v>
      </c>
      <c r="D143" s="68">
        <v>1</v>
      </c>
      <c r="E143" s="69">
        <v>46320</v>
      </c>
      <c r="F143" s="70">
        <v>47415</v>
      </c>
    </row>
    <row r="144" spans="1:6">
      <c r="A144" s="66"/>
      <c r="B144" s="33" t="s">
        <v>105</v>
      </c>
      <c r="C144" s="67" t="s">
        <v>106</v>
      </c>
      <c r="D144" s="68">
        <v>1</v>
      </c>
      <c r="E144" s="69">
        <v>46320</v>
      </c>
      <c r="F144" s="70">
        <v>47415</v>
      </c>
    </row>
    <row r="145" spans="1:6">
      <c r="A145" s="66"/>
      <c r="B145" s="33" t="s">
        <v>107</v>
      </c>
      <c r="C145" s="71" t="s">
        <v>108</v>
      </c>
      <c r="D145" s="72">
        <v>6</v>
      </c>
      <c r="E145" s="69">
        <v>46320</v>
      </c>
      <c r="F145" s="70">
        <v>47415</v>
      </c>
    </row>
    <row r="146" spans="1:6">
      <c r="A146" s="66"/>
      <c r="B146" s="33" t="s">
        <v>109</v>
      </c>
      <c r="C146" s="67" t="s">
        <v>110</v>
      </c>
      <c r="D146" s="68">
        <v>1</v>
      </c>
      <c r="E146" s="69">
        <v>46320</v>
      </c>
      <c r="F146" s="70">
        <v>47415</v>
      </c>
    </row>
    <row r="147" spans="1:6">
      <c r="A147" s="66"/>
      <c r="B147" s="33" t="s">
        <v>111</v>
      </c>
      <c r="C147" s="67" t="s">
        <v>112</v>
      </c>
      <c r="D147" s="68">
        <v>1</v>
      </c>
      <c r="E147" s="69">
        <v>46320</v>
      </c>
      <c r="F147" s="70">
        <v>47415</v>
      </c>
    </row>
    <row r="148" spans="1:6">
      <c r="A148" s="66"/>
      <c r="B148" s="33" t="s">
        <v>113</v>
      </c>
      <c r="C148" s="71" t="s">
        <v>114</v>
      </c>
      <c r="D148" s="72">
        <v>1</v>
      </c>
      <c r="E148" s="69">
        <v>46320</v>
      </c>
      <c r="F148" s="70">
        <v>47415</v>
      </c>
    </row>
    <row r="149" spans="1:6">
      <c r="A149" s="66"/>
      <c r="B149" s="33" t="s">
        <v>115</v>
      </c>
      <c r="C149" s="67" t="s">
        <v>116</v>
      </c>
      <c r="D149" s="68">
        <v>1</v>
      </c>
      <c r="E149" s="69">
        <v>46320</v>
      </c>
      <c r="F149" s="70">
        <v>47415</v>
      </c>
    </row>
    <row r="150" spans="1:6">
      <c r="A150" s="66"/>
      <c r="B150" s="33" t="s">
        <v>117</v>
      </c>
      <c r="C150" s="67" t="s">
        <v>118</v>
      </c>
      <c r="D150" s="68">
        <v>1</v>
      </c>
      <c r="E150" s="69">
        <v>46320</v>
      </c>
      <c r="F150" s="70">
        <v>47415</v>
      </c>
    </row>
    <row r="151" spans="1:6">
      <c r="A151" s="66"/>
      <c r="B151" s="33" t="s">
        <v>119</v>
      </c>
      <c r="C151" s="67" t="s">
        <v>120</v>
      </c>
      <c r="D151" s="68">
        <v>1</v>
      </c>
      <c r="E151" s="69">
        <v>46320</v>
      </c>
      <c r="F151" s="70">
        <v>47415</v>
      </c>
    </row>
    <row r="152" spans="1:6">
      <c r="A152" s="66"/>
      <c r="B152" s="33" t="s">
        <v>121</v>
      </c>
      <c r="C152" s="71" t="s">
        <v>122</v>
      </c>
      <c r="D152" s="72">
        <v>2</v>
      </c>
      <c r="E152" s="69">
        <v>46320</v>
      </c>
      <c r="F152" s="70">
        <v>47415</v>
      </c>
    </row>
    <row r="153" spans="1:6" ht="13.5" thickBot="1">
      <c r="A153" s="74"/>
      <c r="B153" s="75" t="s">
        <v>123</v>
      </c>
      <c r="C153" s="76" t="s">
        <v>124</v>
      </c>
      <c r="D153" s="77">
        <v>1</v>
      </c>
      <c r="E153" s="78">
        <v>46320</v>
      </c>
      <c r="F153" s="79">
        <v>47415</v>
      </c>
    </row>
    <row r="154" spans="1:6">
      <c r="A154" s="73"/>
      <c r="B154" s="64" t="s">
        <v>125</v>
      </c>
      <c r="C154" s="33" t="s">
        <v>126</v>
      </c>
      <c r="D154" s="68">
        <v>18</v>
      </c>
      <c r="E154" s="69">
        <v>46320</v>
      </c>
      <c r="F154" s="70">
        <v>47415</v>
      </c>
    </row>
  </sheetData>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F0708-9E9E-4498-A79D-F6BD323B8280}">
  <dimension ref="A1:Q27"/>
  <sheetViews>
    <sheetView showWhiteSpace="0" zoomScaleNormal="100" workbookViewId="0">
      <selection activeCell="C5" sqref="C1:C1048576"/>
    </sheetView>
  </sheetViews>
  <sheetFormatPr defaultColWidth="13.85546875" defaultRowHeight="12.75"/>
  <cols>
    <col min="1" max="1" width="14.140625" style="3" customWidth="1"/>
    <col min="2" max="2" width="37.28515625" style="3" customWidth="1"/>
    <col min="3" max="3" width="7.42578125" style="3" customWidth="1"/>
    <col min="4" max="4" width="12" style="3" customWidth="1"/>
    <col min="5" max="6" width="10.28515625" style="3" bestFit="1" customWidth="1"/>
    <col min="7" max="7" width="10.5703125" style="3" bestFit="1" customWidth="1"/>
    <col min="8" max="10" width="10.28515625" style="3" bestFit="1" customWidth="1"/>
    <col min="11" max="11" width="18.42578125" style="3" customWidth="1"/>
    <col min="12" max="13" width="11.85546875" style="3" bestFit="1" customWidth="1"/>
    <col min="14" max="14" width="10.85546875" style="3" customWidth="1"/>
    <col min="15" max="15" width="11.85546875" style="3" bestFit="1" customWidth="1"/>
    <col min="16" max="16" width="11.85546875" style="3" customWidth="1"/>
    <col min="17" max="17" width="11.85546875" style="3" bestFit="1" customWidth="1"/>
    <col min="18" max="16384" width="13.85546875" style="3"/>
  </cols>
  <sheetData>
    <row r="1" spans="1:17" ht="16.5" customHeight="1">
      <c r="A1" s="102"/>
      <c r="B1" s="104" t="s">
        <v>48</v>
      </c>
      <c r="C1" s="104"/>
      <c r="D1" s="104"/>
      <c r="E1" s="104"/>
      <c r="F1" s="104"/>
      <c r="G1" s="104"/>
      <c r="H1" s="104"/>
      <c r="I1" s="104"/>
      <c r="J1" s="104"/>
      <c r="K1" s="104"/>
      <c r="L1" s="104"/>
      <c r="M1" s="104"/>
      <c r="N1" s="103" t="s">
        <v>42</v>
      </c>
      <c r="O1" s="103"/>
      <c r="P1" s="98" t="s">
        <v>50</v>
      </c>
      <c r="Q1" s="99"/>
    </row>
    <row r="2" spans="1:17" ht="16.5" customHeight="1">
      <c r="A2" s="102"/>
      <c r="B2" s="104"/>
      <c r="C2" s="104"/>
      <c r="D2" s="104"/>
      <c r="E2" s="104"/>
      <c r="F2" s="104"/>
      <c r="G2" s="104"/>
      <c r="H2" s="104"/>
      <c r="I2" s="104"/>
      <c r="J2" s="104"/>
      <c r="K2" s="104"/>
      <c r="L2" s="104"/>
      <c r="M2" s="104"/>
      <c r="N2" s="103" t="s">
        <v>43</v>
      </c>
      <c r="O2" s="103"/>
      <c r="P2" s="98" t="s">
        <v>49</v>
      </c>
      <c r="Q2" s="99"/>
    </row>
    <row r="3" spans="1:17" ht="16.5" customHeight="1">
      <c r="A3" s="102"/>
      <c r="B3" s="104"/>
      <c r="C3" s="104"/>
      <c r="D3" s="104"/>
      <c r="E3" s="104"/>
      <c r="F3" s="104"/>
      <c r="G3" s="104"/>
      <c r="H3" s="104"/>
      <c r="I3" s="104"/>
      <c r="J3" s="104"/>
      <c r="K3" s="104"/>
      <c r="L3" s="104"/>
      <c r="M3" s="104"/>
      <c r="N3" s="103" t="s">
        <v>44</v>
      </c>
      <c r="O3" s="103"/>
      <c r="P3" s="100" t="s">
        <v>55</v>
      </c>
      <c r="Q3" s="101" t="s">
        <v>52</v>
      </c>
    </row>
    <row r="4" spans="1:17" ht="16.5" customHeight="1">
      <c r="A4" s="102"/>
      <c r="B4" s="104"/>
      <c r="C4" s="104"/>
      <c r="D4" s="104"/>
      <c r="E4" s="104"/>
      <c r="F4" s="104"/>
      <c r="G4" s="104"/>
      <c r="H4" s="104"/>
      <c r="I4" s="104"/>
      <c r="J4" s="104"/>
      <c r="K4" s="104"/>
      <c r="L4" s="104"/>
      <c r="M4" s="104"/>
      <c r="N4" s="103" t="s">
        <v>45</v>
      </c>
      <c r="O4" s="103"/>
      <c r="P4" s="109">
        <v>45597</v>
      </c>
      <c r="Q4" s="110">
        <v>45413</v>
      </c>
    </row>
    <row r="5" spans="1:17" ht="16.5" customHeight="1"/>
    <row r="6" spans="1:17">
      <c r="A6" s="27" t="s">
        <v>21</v>
      </c>
      <c r="B6" s="6" t="s">
        <v>140</v>
      </c>
      <c r="E6" s="4"/>
      <c r="F6" s="4"/>
      <c r="G6" s="4"/>
      <c r="H6" s="4"/>
      <c r="I6" s="4"/>
      <c r="J6" s="4"/>
    </row>
    <row r="7" spans="1:17" ht="13.5" thickBot="1">
      <c r="E7" s="4"/>
      <c r="F7" s="4"/>
      <c r="G7" s="4"/>
      <c r="H7" s="4"/>
      <c r="I7" s="4"/>
      <c r="J7" s="4"/>
    </row>
    <row r="8" spans="1:17" ht="25.5">
      <c r="A8" s="18" t="s">
        <v>0</v>
      </c>
      <c r="B8" s="19" t="s">
        <v>41</v>
      </c>
      <c r="C8" s="20" t="s">
        <v>2</v>
      </c>
      <c r="D8" s="21" t="s">
        <v>20</v>
      </c>
      <c r="E8" s="22" t="s">
        <v>4</v>
      </c>
      <c r="F8" s="22" t="s">
        <v>5</v>
      </c>
      <c r="G8" s="22" t="s">
        <v>6</v>
      </c>
      <c r="H8" s="22" t="s">
        <v>7</v>
      </c>
      <c r="I8" s="22" t="s">
        <v>8</v>
      </c>
      <c r="J8" s="22" t="s">
        <v>9</v>
      </c>
      <c r="K8" s="23" t="s">
        <v>1</v>
      </c>
      <c r="L8" s="24" t="s">
        <v>10</v>
      </c>
      <c r="M8" s="25" t="s">
        <v>11</v>
      </c>
      <c r="N8" s="25" t="s">
        <v>12</v>
      </c>
      <c r="O8" s="25" t="s">
        <v>13</v>
      </c>
      <c r="P8" s="25" t="s">
        <v>14</v>
      </c>
      <c r="Q8" s="26" t="s">
        <v>15</v>
      </c>
    </row>
    <row r="9" spans="1:17">
      <c r="A9" s="8">
        <v>1</v>
      </c>
      <c r="B9" s="9" t="s">
        <v>16</v>
      </c>
      <c r="C9" s="10"/>
      <c r="D9" s="9"/>
      <c r="E9" s="10"/>
      <c r="F9" s="10"/>
      <c r="G9" s="10"/>
      <c r="H9" s="10"/>
      <c r="I9" s="10"/>
      <c r="J9" s="10"/>
      <c r="K9" s="10"/>
      <c r="L9" s="11">
        <f>E9*C9</f>
        <v>0</v>
      </c>
      <c r="M9" s="11">
        <f>F9*C9</f>
        <v>0</v>
      </c>
      <c r="N9" s="11">
        <f>G9*C9</f>
        <v>0</v>
      </c>
      <c r="O9" s="11">
        <f>H9*C9</f>
        <v>0</v>
      </c>
      <c r="P9" s="11">
        <f>I9*C9</f>
        <v>0</v>
      </c>
      <c r="Q9" s="11">
        <f>J9*C9</f>
        <v>0</v>
      </c>
    </row>
    <row r="10" spans="1:17">
      <c r="A10" s="12">
        <v>1.1000000000000001</v>
      </c>
      <c r="B10" s="13" t="s">
        <v>17</v>
      </c>
      <c r="C10" s="2"/>
      <c r="D10" s="13"/>
      <c r="E10" s="2"/>
      <c r="F10" s="2"/>
      <c r="G10" s="2"/>
      <c r="H10" s="2"/>
      <c r="I10" s="2"/>
      <c r="J10" s="2"/>
      <c r="K10" s="2"/>
      <c r="L10" s="37">
        <f t="shared" ref="L10:L18" si="0">E10*C10</f>
        <v>0</v>
      </c>
      <c r="M10" s="14">
        <f>C10*F10</f>
        <v>0</v>
      </c>
      <c r="N10" s="14">
        <f>G10*C10</f>
        <v>0</v>
      </c>
      <c r="O10" s="14">
        <f>H10*C10</f>
        <v>0</v>
      </c>
      <c r="P10" s="14">
        <f>I10*C10</f>
        <v>0</v>
      </c>
      <c r="Q10" s="14">
        <f>J10*C10</f>
        <v>0</v>
      </c>
    </row>
    <row r="11" spans="1:17">
      <c r="A11" s="12" t="s">
        <v>3</v>
      </c>
      <c r="B11" s="13" t="s">
        <v>18</v>
      </c>
      <c r="C11" s="2"/>
      <c r="D11" s="1"/>
      <c r="E11" s="2"/>
      <c r="F11" s="2"/>
      <c r="G11" s="2"/>
      <c r="H11" s="2"/>
      <c r="I11" s="2"/>
      <c r="J11" s="2"/>
      <c r="K11" s="2"/>
      <c r="L11" s="37">
        <f t="shared" si="0"/>
        <v>0</v>
      </c>
      <c r="M11" s="14">
        <f t="shared" ref="M11:M18" si="1">C11*F11</f>
        <v>0</v>
      </c>
      <c r="N11" s="14">
        <f t="shared" ref="N11:N18" si="2">G11*C11</f>
        <v>0</v>
      </c>
      <c r="O11" s="14">
        <f t="shared" ref="O11:O17" si="3">H11*C11</f>
        <v>0</v>
      </c>
      <c r="P11" s="14">
        <f t="shared" ref="P11:P18" si="4">I11*C11</f>
        <v>0</v>
      </c>
      <c r="Q11" s="14">
        <f t="shared" ref="Q11:Q18" si="5">J11*C11</f>
        <v>0</v>
      </c>
    </row>
    <row r="12" spans="1:17">
      <c r="A12" s="15" t="s">
        <v>19</v>
      </c>
      <c r="B12" s="1" t="s">
        <v>29</v>
      </c>
      <c r="C12" s="36"/>
      <c r="D12" s="40"/>
      <c r="E12" s="36"/>
      <c r="F12" s="36"/>
      <c r="G12" s="36"/>
      <c r="H12" s="36"/>
      <c r="I12" s="36"/>
      <c r="J12" s="36"/>
      <c r="K12" s="36"/>
      <c r="L12" s="37">
        <f t="shared" si="0"/>
        <v>0</v>
      </c>
      <c r="M12" s="14">
        <f t="shared" si="1"/>
        <v>0</v>
      </c>
      <c r="N12" s="14">
        <f t="shared" si="2"/>
        <v>0</v>
      </c>
      <c r="O12" s="14">
        <f t="shared" si="3"/>
        <v>0</v>
      </c>
      <c r="P12" s="14">
        <f t="shared" si="4"/>
        <v>0</v>
      </c>
      <c r="Q12" s="14">
        <f t="shared" si="5"/>
        <v>0</v>
      </c>
    </row>
    <row r="13" spans="1:17">
      <c r="A13" s="15" t="s">
        <v>22</v>
      </c>
      <c r="B13" s="1" t="s">
        <v>30</v>
      </c>
      <c r="C13" s="36"/>
      <c r="D13" s="40"/>
      <c r="E13" s="36"/>
      <c r="F13" s="36"/>
      <c r="G13" s="36"/>
      <c r="H13" s="36"/>
      <c r="I13" s="36"/>
      <c r="J13" s="36"/>
      <c r="K13" s="36"/>
      <c r="L13" s="37">
        <f t="shared" si="0"/>
        <v>0</v>
      </c>
      <c r="M13" s="14">
        <f t="shared" si="1"/>
        <v>0</v>
      </c>
      <c r="N13" s="14">
        <f t="shared" si="2"/>
        <v>0</v>
      </c>
      <c r="O13" s="14">
        <f t="shared" si="3"/>
        <v>0</v>
      </c>
      <c r="P13" s="14">
        <f t="shared" si="4"/>
        <v>0</v>
      </c>
      <c r="Q13" s="14">
        <f t="shared" si="5"/>
        <v>0</v>
      </c>
    </row>
    <row r="14" spans="1:17">
      <c r="A14" s="15" t="s">
        <v>23</v>
      </c>
      <c r="B14" s="1" t="s">
        <v>31</v>
      </c>
      <c r="C14" s="36"/>
      <c r="D14" s="37"/>
      <c r="E14" s="36"/>
      <c r="F14" s="36"/>
      <c r="G14" s="36"/>
      <c r="H14" s="36"/>
      <c r="I14" s="36"/>
      <c r="J14" s="36"/>
      <c r="K14" s="36"/>
      <c r="L14" s="37">
        <f t="shared" si="0"/>
        <v>0</v>
      </c>
      <c r="M14" s="14">
        <f t="shared" si="1"/>
        <v>0</v>
      </c>
      <c r="N14" s="14">
        <f t="shared" si="2"/>
        <v>0</v>
      </c>
      <c r="O14" s="14">
        <f t="shared" si="3"/>
        <v>0</v>
      </c>
      <c r="P14" s="14">
        <f t="shared" si="4"/>
        <v>0</v>
      </c>
      <c r="Q14" s="14">
        <f t="shared" si="5"/>
        <v>0</v>
      </c>
    </row>
    <row r="15" spans="1:17">
      <c r="A15" s="12" t="s">
        <v>24</v>
      </c>
      <c r="B15" s="13" t="s">
        <v>25</v>
      </c>
      <c r="C15" s="36"/>
      <c r="D15" s="40"/>
      <c r="E15" s="36"/>
      <c r="F15" s="36"/>
      <c r="G15" s="36"/>
      <c r="H15" s="36"/>
      <c r="I15" s="36"/>
      <c r="J15" s="36"/>
      <c r="K15" s="36"/>
      <c r="L15" s="37">
        <f t="shared" si="0"/>
        <v>0</v>
      </c>
      <c r="M15" s="14">
        <f t="shared" si="1"/>
        <v>0</v>
      </c>
      <c r="N15" s="14">
        <f t="shared" si="2"/>
        <v>0</v>
      </c>
      <c r="O15" s="14">
        <f t="shared" si="3"/>
        <v>0</v>
      </c>
      <c r="P15" s="14">
        <f t="shared" si="4"/>
        <v>0</v>
      </c>
      <c r="Q15" s="14">
        <f t="shared" si="5"/>
        <v>0</v>
      </c>
    </row>
    <row r="16" spans="1:17">
      <c r="A16" s="15" t="s">
        <v>26</v>
      </c>
      <c r="B16" s="1" t="s">
        <v>32</v>
      </c>
      <c r="C16" s="36"/>
      <c r="D16" s="40"/>
      <c r="E16" s="36"/>
      <c r="F16" s="36"/>
      <c r="G16" s="36"/>
      <c r="H16" s="36"/>
      <c r="I16" s="36"/>
      <c r="J16" s="36"/>
      <c r="K16" s="36"/>
      <c r="L16" s="37">
        <f t="shared" si="0"/>
        <v>0</v>
      </c>
      <c r="M16" s="14">
        <f t="shared" si="1"/>
        <v>0</v>
      </c>
      <c r="N16" s="14">
        <f t="shared" si="2"/>
        <v>0</v>
      </c>
      <c r="O16" s="14">
        <f t="shared" si="3"/>
        <v>0</v>
      </c>
      <c r="P16" s="14">
        <f t="shared" si="4"/>
        <v>0</v>
      </c>
      <c r="Q16" s="14">
        <f t="shared" si="5"/>
        <v>0</v>
      </c>
    </row>
    <row r="17" spans="1:17">
      <c r="A17" s="15" t="s">
        <v>27</v>
      </c>
      <c r="B17" s="1" t="s">
        <v>33</v>
      </c>
      <c r="C17" s="36"/>
      <c r="D17" s="40"/>
      <c r="E17" s="36"/>
      <c r="F17" s="36"/>
      <c r="G17" s="36"/>
      <c r="H17" s="36"/>
      <c r="I17" s="36"/>
      <c r="J17" s="36"/>
      <c r="K17" s="36"/>
      <c r="L17" s="37">
        <f t="shared" si="0"/>
        <v>0</v>
      </c>
      <c r="M17" s="14">
        <f t="shared" si="1"/>
        <v>0</v>
      </c>
      <c r="N17" s="14">
        <f t="shared" si="2"/>
        <v>0</v>
      </c>
      <c r="O17" s="14">
        <f t="shared" si="3"/>
        <v>0</v>
      </c>
      <c r="P17" s="14">
        <f t="shared" si="4"/>
        <v>0</v>
      </c>
      <c r="Q17" s="14">
        <f t="shared" si="5"/>
        <v>0</v>
      </c>
    </row>
    <row r="18" spans="1:17">
      <c r="A18" s="15" t="s">
        <v>28</v>
      </c>
      <c r="B18" s="1" t="s">
        <v>34</v>
      </c>
      <c r="C18" s="36"/>
      <c r="D18" s="37"/>
      <c r="E18" s="36"/>
      <c r="F18" s="2"/>
      <c r="G18" s="2"/>
      <c r="H18" s="2"/>
      <c r="I18" s="2"/>
      <c r="J18" s="2"/>
      <c r="K18" s="2"/>
      <c r="L18" s="37">
        <f t="shared" si="0"/>
        <v>0</v>
      </c>
      <c r="M18" s="14">
        <f t="shared" si="1"/>
        <v>0</v>
      </c>
      <c r="N18" s="14">
        <f t="shared" si="2"/>
        <v>0</v>
      </c>
      <c r="O18" s="14">
        <f>H18*C18</f>
        <v>0</v>
      </c>
      <c r="P18" s="14">
        <f t="shared" si="4"/>
        <v>0</v>
      </c>
      <c r="Q18" s="14">
        <f t="shared" si="5"/>
        <v>0</v>
      </c>
    </row>
    <row r="19" spans="1:17" ht="13.5" thickBot="1">
      <c r="A19" s="15"/>
      <c r="B19" s="1"/>
      <c r="C19" s="2"/>
      <c r="D19" s="14"/>
      <c r="E19" s="2"/>
      <c r="F19" s="2"/>
      <c r="G19" s="2"/>
      <c r="H19" s="2"/>
      <c r="I19" s="2"/>
      <c r="J19" s="2"/>
      <c r="K19" s="2"/>
      <c r="L19" s="14"/>
      <c r="M19" s="14"/>
      <c r="N19" s="14"/>
      <c r="O19" s="14"/>
      <c r="P19" s="14"/>
      <c r="Q19" s="14"/>
    </row>
    <row r="20" spans="1:17" ht="13.5" thickBot="1">
      <c r="B20" s="16"/>
      <c r="L20" s="17">
        <f>SUM(L12:L19)</f>
        <v>0</v>
      </c>
      <c r="M20" s="17">
        <f t="shared" ref="M20:Q20" si="6">SUM(M12:M19)</f>
        <v>0</v>
      </c>
      <c r="N20" s="17">
        <f t="shared" si="6"/>
        <v>0</v>
      </c>
      <c r="O20" s="17">
        <f t="shared" si="6"/>
        <v>0</v>
      </c>
      <c r="P20" s="17">
        <f t="shared" si="6"/>
        <v>0</v>
      </c>
      <c r="Q20" s="17">
        <f t="shared" si="6"/>
        <v>0</v>
      </c>
    </row>
    <row r="21" spans="1:17" ht="26.25" thickBot="1">
      <c r="B21" s="38"/>
      <c r="C21" s="39"/>
      <c r="D21" s="41"/>
      <c r="L21" s="7" t="s">
        <v>35</v>
      </c>
      <c r="M21" s="7" t="s">
        <v>36</v>
      </c>
      <c r="N21" s="7" t="s">
        <v>37</v>
      </c>
      <c r="O21" s="7" t="s">
        <v>38</v>
      </c>
      <c r="P21" s="7" t="s">
        <v>39</v>
      </c>
      <c r="Q21" s="7" t="s">
        <v>40</v>
      </c>
    </row>
    <row r="27" spans="1:17" ht="34.5" customHeight="1">
      <c r="A27" s="97" t="s">
        <v>51</v>
      </c>
      <c r="B27" s="97"/>
      <c r="C27" s="97"/>
      <c r="D27" s="97"/>
      <c r="E27" s="97"/>
      <c r="F27" s="97"/>
      <c r="G27" s="97"/>
      <c r="H27" s="97"/>
      <c r="I27" s="97"/>
    </row>
  </sheetData>
  <mergeCells count="11">
    <mergeCell ref="A27:I27"/>
    <mergeCell ref="A1:A4"/>
    <mergeCell ref="B1:M4"/>
    <mergeCell ref="N1:O1"/>
    <mergeCell ref="P1:Q1"/>
    <mergeCell ref="N2:O2"/>
    <mergeCell ref="P2:Q2"/>
    <mergeCell ref="N3:O3"/>
    <mergeCell ref="P3:Q3"/>
    <mergeCell ref="N4:O4"/>
    <mergeCell ref="P4:Q4"/>
  </mergeCells>
  <pageMargins left="0.35433070866141703" right="0.31496062992126" top="0.78740157480314998" bottom="0.511811023622047" header="0.27559055118110198" footer="0.27559055118110198"/>
  <pageSetup paperSize="9" scale="66" orientation="landscape" r:id="rId1"/>
  <headerFooter alignWithMargins="0">
    <oddFooter xml:space="preserve">&amp;CThis document is the property of Mobile Interim Company 1 S.A.L., it cannot be diffused externally without the prior approval of the management
</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Grade of Compliance Range</vt:lpstr>
      <vt:lpstr>Technical Scoring</vt:lpstr>
      <vt:lpstr>AnnexA</vt:lpstr>
      <vt:lpstr>Commercial Scoring</vt:lpstr>
      <vt:lpstr>'Commercial Scoring'!Print_Area</vt:lpstr>
      <vt:lpstr>'Grade of Compliance Range'!Print_Area</vt:lpstr>
      <vt:lpstr>'Technical Scoring'!Print_Area</vt:lpstr>
      <vt:lpstr>'Commercial Scoring'!Print_Titles</vt:lpstr>
      <vt:lpstr>'Technical Scoring'!Print_Titles</vt:lpstr>
    </vt:vector>
  </TitlesOfParts>
  <Company>MIC1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RFT Scoring Sheet</dc:title>
  <dc:creator>RANA ABDEL KARIM</dc:creator>
  <cp:lastModifiedBy>HALA CHAMSEDDINE</cp:lastModifiedBy>
  <cp:lastPrinted>2024-05-24T06:35:11Z</cp:lastPrinted>
  <dcterms:created xsi:type="dcterms:W3CDTF">2008-10-30T09:34:49Z</dcterms:created>
  <dcterms:modified xsi:type="dcterms:W3CDTF">2026-09-10T15:14:18Z</dcterms:modified>
</cp:coreProperties>
</file>