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Y:\RFP's\Oracle Migration, Infrastructure, and Support (P[ROMIS) RFP\Request\Documents\"/>
    </mc:Choice>
  </mc:AlternateContent>
  <bookViews>
    <workbookView xWindow="0" yWindow="0" windowWidth="21480" windowHeight="8310" tabRatio="645"/>
  </bookViews>
  <sheets>
    <sheet name="SOC" sheetId="4" r:id="rId1"/>
    <sheet name="Current DBs description" sheetId="5" r:id="rId2"/>
    <sheet name="Licenses per Database" sheetId="9" r:id="rId3"/>
    <sheet name="Hardware Technical Specs (UPD)" sheetId="11" r:id="rId4"/>
    <sheet name="5 Years TCO" sheetId="10"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5" l="1"/>
  <c r="F7" i="5"/>
  <c r="F6" i="5"/>
  <c r="F4" i="5"/>
  <c r="F3" i="5"/>
  <c r="F2" i="5"/>
</calcChain>
</file>

<file path=xl/sharedStrings.xml><?xml version="1.0" encoding="utf-8"?>
<sst xmlns="http://schemas.openxmlformats.org/spreadsheetml/2006/main" count="314" uniqueCount="214">
  <si>
    <t>Company profile, References, Field proven</t>
  </si>
  <si>
    <t>Warranty, Support and SLA</t>
  </si>
  <si>
    <t>Licenses</t>
  </si>
  <si>
    <t>The Bidder should shadow backup integration and implementation and may propose a best practice backup solution based on implemented similar solutions</t>
  </si>
  <si>
    <t>The proposed solution should be compatible with MIC2's Backup environment “EMC Networker and Data Domain”.</t>
  </si>
  <si>
    <t>The Bidder commits to providing all required documentation (design, configuration, operational manuals) and to conduct knowledge transfer sessions for our staff.</t>
  </si>
  <si>
    <t>knowledge transfer &amp; Training</t>
  </si>
  <si>
    <t xml:space="preserve">Bidder to include in led class training seats including accommodation and travel costs:
• 4 seats Oracle university in led class training on proposed Oracle Database technology and features.
• 4 seats on HCI (Hyper Converged Infrastructure) if proposed  fundamental and advanced.
• 2 seats to cover Hyper Visor if virtualized solution is proposed
• 4 Seats to Cover Administration on Storage fundamental and advanced if new storage will be introduced in MIC2’s Data center.
• In addition to any needed related courses; 
</t>
  </si>
  <si>
    <t>Bidder to provide Company profile and history, size, Years in business, financial stability, and core areas of expertise.</t>
  </si>
  <si>
    <t>The Bidder should highlight relevant experience in similar Oracle database consolidation or upgrade projects for large enterprise clients</t>
  </si>
  <si>
    <t>Bidder to provide at least two references for similar project; installation, implementation, migration and support (with client name/contact, industry, scope, duration, outcome).</t>
  </si>
  <si>
    <t>Component</t>
  </si>
  <si>
    <t>Recommended Spec</t>
  </si>
  <si>
    <t>Explanation</t>
  </si>
  <si>
    <t>RAM</t>
  </si>
  <si>
    <t>Storage Type</t>
  </si>
  <si>
    <t>Storage Capacity</t>
  </si>
  <si>
    <t>Storage IOPS</t>
  </si>
  <si>
    <t>Network (Public LAN)</t>
  </si>
  <si>
    <t>Virtualization</t>
  </si>
  <si>
    <t>High Availability</t>
  </si>
  <si>
    <t>Compression Support</t>
  </si>
  <si>
    <t>Backup Integration</t>
  </si>
  <si>
    <t>Monitoring and Management</t>
  </si>
  <si>
    <t xml:space="preserve">Server Name </t>
  </si>
  <si>
    <t>Description</t>
  </si>
  <si>
    <t>Server Model</t>
  </si>
  <si>
    <t>License needed</t>
  </si>
  <si>
    <t>Used Cores</t>
  </si>
  <si>
    <t>Hypervisor</t>
  </si>
  <si>
    <t>VCPU</t>
  </si>
  <si>
    <t>Memory Size</t>
  </si>
  <si>
    <t>Memory Utilization</t>
  </si>
  <si>
    <t>Planned CPU Growth</t>
  </si>
  <si>
    <t>Planned Memory Growth</t>
  </si>
  <si>
    <t xml:space="preserve">Database name </t>
  </si>
  <si>
    <t># of instances</t>
  </si>
  <si>
    <t>Database Size (GB)</t>
  </si>
  <si>
    <t>Redo Group #</t>
  </si>
  <si>
    <t>Redo Size (MB)</t>
  </si>
  <si>
    <t>Database Version</t>
  </si>
  <si>
    <t>Migrated Database Version</t>
  </si>
  <si>
    <t xml:space="preserve">General purpose database oltp with heavy transactions.
This database is not currently configuared as RAC but has to be migrated as RAC
</t>
  </si>
  <si>
    <t>SPARC T5-4</t>
  </si>
  <si>
    <t>4 CPUx16 Cores= 64</t>
  </si>
  <si>
    <t>OVM</t>
  </si>
  <si>
    <t>YES</t>
  </si>
  <si>
    <t>11.2.0.4</t>
  </si>
  <si>
    <t>23 AI/ 19c</t>
  </si>
  <si>
    <t>1- Oracle Partitioning</t>
  </si>
  <si>
    <t>NO</t>
  </si>
  <si>
    <t xml:space="preserve">Huge database with huge daily inserts, heavy select .CDRS History
</t>
  </si>
  <si>
    <t>1- Oracle Partitioning
2- Compression 
3- HA</t>
  </si>
  <si>
    <t>DW</t>
  </si>
  <si>
    <t xml:space="preserve">Data Warehouse Database
</t>
  </si>
  <si>
    <t>VBLOCK</t>
  </si>
  <si>
    <t>VMWARE</t>
  </si>
  <si>
    <t>DWH11</t>
  </si>
  <si>
    <t>EBSPROD</t>
  </si>
  <si>
    <t>Oracle Financial Production</t>
  </si>
  <si>
    <t>T7-1</t>
  </si>
  <si>
    <t>1- Oracle Partitioning
2- All Oracle finacial modules
3- Oracle Advanced Security
4- RAC</t>
  </si>
  <si>
    <t xml:space="preserve">1 CPUx32 Cores=32 </t>
  </si>
  <si>
    <t>12.1.0.4</t>
  </si>
  <si>
    <t>19c</t>
  </si>
  <si>
    <t>EBSTEST</t>
  </si>
  <si>
    <t>Oracle Financial Test</t>
  </si>
  <si>
    <t>1- Oracle Partitioning
2- All Oracle finacial modules
3- Oracle Advanced Security</t>
  </si>
  <si>
    <t>EBSDEV</t>
  </si>
  <si>
    <t>Oracle Financial Dev</t>
  </si>
  <si>
    <t>The bidder must provide a complete and compliant Oracle licensing breakdown, detailing all required features and options per database. All licenses must be legally procured, aligned with Oracle policy, and covered under valid support agreements.</t>
  </si>
  <si>
    <t>OS &amp; Security</t>
  </si>
  <si>
    <t>Supports large SGA, PGA, and in-memory operations across consolidated workloads. RAM per VM/node must align with workload profiles.</t>
  </si>
  <si>
    <t>&gt;=1M IOPS @ &lt;1ms read, &lt;2ms write (80/20 R/W)</t>
  </si>
  <si>
    <t>Oracle RAC Cache Fusion requires low-latency interconnect. NICs/switches must support RoCEv2 or equivalent.</t>
  </si>
  <si>
    <t>Enable centralized monitoring, hardware alerts, and visibility into resource utilization and health.</t>
  </si>
  <si>
    <t xml:space="preserve">1- Oracle Partitioning
2- Oracle Tuning Pack
3- Oracle Diagnostic pack
4- Compression 
5- RAC   </t>
  </si>
  <si>
    <t>Database</t>
  </si>
  <si>
    <t>License</t>
  </si>
  <si>
    <t>Number of cores</t>
  </si>
  <si>
    <t>DHW</t>
  </si>
  <si>
    <t>EBSProd</t>
  </si>
  <si>
    <t>Oracle Internet Application Server Enterprise Edition -Processor Perpetual</t>
  </si>
  <si>
    <t>Oracle Internet Developer Suite - Named User Plus Perpetual</t>
  </si>
  <si>
    <t>If VMware is used as virtualization solution and since Oracle Support may require reproducing issues on bare metal systems, the bidder is responsible for full support during troubleshooting or escalation.</t>
  </si>
  <si>
    <t>All software components must be vendor-certified and supported for the proposed Oracle version</t>
  </si>
  <si>
    <t>The SLA attached to the draft contract should be respected.</t>
  </si>
  <si>
    <t>Year 1</t>
  </si>
  <si>
    <t>Year 2</t>
  </si>
  <si>
    <t>Year 3</t>
  </si>
  <si>
    <t>Hardware Purchase (Capex)</t>
  </si>
  <si>
    <t>Oracle Licenses (Capex)</t>
  </si>
  <si>
    <t>Software Licenses (Capex)</t>
  </si>
  <si>
    <t>Storage (Capex)</t>
  </si>
  <si>
    <t>Subtotal per Year</t>
  </si>
  <si>
    <t>Other Hardware (e.g. Switches,,,,) (Capex)</t>
  </si>
  <si>
    <t>Year 4</t>
  </si>
  <si>
    <t>Year 5</t>
  </si>
  <si>
    <t>Total 5 years</t>
  </si>
  <si>
    <t>Implementation Services (Opex)</t>
  </si>
  <si>
    <t>Hardware Support/ Maintenance (Opex)</t>
  </si>
  <si>
    <t>Software Support (Oracle ACS, etc.) (Opex)</t>
  </si>
  <si>
    <t>Managed Services (if any) (Opex)</t>
  </si>
  <si>
    <t>Other Opex</t>
  </si>
  <si>
    <t>The bidder shall provide the latest version or model of each hardware item, ensuring compatibility with the proposed software, and provide a vendor-issued certificate confirming a minimum product lifecycle of five years, starting from the date of the Provisional Acceptance Certificate (PAC)..</t>
  </si>
  <si>
    <t>In case the proposed solution is Exadata Machine, The implementation, installation and configuration has to be done by Oracle ACS (Advanced Customer Services) in strict coordination and presence of Exadata installation and maintenance certified engineers from bidder side</t>
  </si>
  <si>
    <t>The bidder should make sure that the environmental requirements are satisfied in the data center in terms of HW and SW (Power, Cooling, Floor Space, Cabling, Licenses,,,). HW installation should be possible in Huawei cabinet type NetHos-M-42812 (Check Technical Requirements-Appendix 2-MIC2's data center description). Bidder will include in the bill of material all needed or missed items for the project accomplishment. A site survey could be performed for this purpose</t>
  </si>
  <si>
    <t>Bidder must provide necessary Licenses as specified in the attached sheet  "Licenses per Database". Any additional needed license not mentioned in the sheet should be added and covered.</t>
  </si>
  <si>
    <t>Vendor must provide licensing mapping (cores × edition × options).
Licensing strategy must be auditable and defensible under Oracle audit.</t>
  </si>
  <si>
    <t>Solution must support minimum 5 years growth (CPU, RAM, IOPS, storage...) and the Bidder should provide a 5-years TCO cost breakdown, including hardware, software, services, and support costs per year (Refer to "5 Years TCO" sheet) taking into consideration the yearly business growth as specified in the sheet "Current DBs description".</t>
  </si>
  <si>
    <t>Compliancy</t>
  </si>
  <si>
    <t>Reference</t>
  </si>
  <si>
    <t>Remarks</t>
  </si>
  <si>
    <t xml:space="preserve">Oracle </t>
  </si>
  <si>
    <t>Memory
 Utilization</t>
  </si>
  <si>
    <t>1- Oracle Partitioning
2- Oracle Tuning Pack
3- Oracle Diagnoistic pack
4- Compression 
5- Oracle Advanced Security
6- RAC</t>
  </si>
  <si>
    <t>Total Server
 cores</t>
  </si>
  <si>
    <t>4 servers x 
( 2 CPU x 10 cores)=80</t>
  </si>
  <si>
    <t>Storage Connectivity</t>
  </si>
  <si>
    <t xml:space="preserve">Supports Oracle license compliance and workload isolation. </t>
  </si>
  <si>
    <t xml:space="preserve">Sufficient for Oracle RAC and VM workloads including 5 years growth. Bidders must specify the required number of cores/ Database and should provide licensing model and core factor usage to ensure Oracle compliance.
</t>
  </si>
  <si>
    <t xml:space="preserve">Compute </t>
  </si>
  <si>
    <t>Storage</t>
  </si>
  <si>
    <t>Disks</t>
  </si>
  <si>
    <t>Management Network</t>
  </si>
  <si>
    <t>Minimum 2 x 1 GbE Base-T Ethernet ports</t>
  </si>
  <si>
    <t xml:space="preserve">for administration and remote management  </t>
  </si>
  <si>
    <t xml:space="preserve">Enterprise Manager + SNMP/IPMI + GUI </t>
  </si>
  <si>
    <t>High availability</t>
  </si>
  <si>
    <t>Minimum 750 GB DDR5 per server</t>
  </si>
  <si>
    <t>Storage (Interconnect)</t>
  </si>
  <si>
    <t>Cores</t>
  </si>
  <si>
    <t>Instance</t>
  </si>
  <si>
    <t>All-Flash NVMe SSD or hybrid storage with NVME cache providing Min 1M IOPS sustained, 8K random read</t>
  </si>
  <si>
    <t>ToR switch</t>
  </si>
  <si>
    <t>2 switches for redundancy</t>
  </si>
  <si>
    <t xml:space="preserve">2 dedicated 10G SFP+ fiber </t>
  </si>
  <si>
    <t xml:space="preserve">Supports high throughput for user/application traffic. Consider 10 GbE minimum  </t>
  </si>
  <si>
    <t>Each database server must have at least 2 (Two) 10/25 GbE SFP+ Ethernet ports contains 2 x 10G SFP+</t>
  </si>
  <si>
    <t>At least 36 (thirty six)  ports per switch for connection between database servers and storage servers.</t>
  </si>
  <si>
    <t>Minimim port speed  32 Gbps minimum or 25 GbE or 100Gb depending on the proposed solution</t>
  </si>
  <si>
    <t xml:space="preserve">Bidder should guarantee full connectivity between the DB servers and storage with min  </t>
  </si>
  <si>
    <t>The storage system should connect via a high-speed interface.</t>
  </si>
  <si>
    <t>Minimum of 100 Gbit/sec aggregated redundant connection from storage to DB servers</t>
  </si>
  <si>
    <t xml:space="preserve">Minimum of 2 ports high speed ( 25G/32G/100G) with transcievers
</t>
  </si>
  <si>
    <t>each switch should indlude redundant power supplies</t>
  </si>
  <si>
    <t>Each switch device must support logical network isolation or equivalent</t>
  </si>
  <si>
    <t>Network management switch should be layer 2-3 switch.</t>
  </si>
  <si>
    <t>At least 1 (one) switch with 48 (forty eight) 100/1000 BASE-T ports to manage the system</t>
  </si>
  <si>
    <t>DBEE,Partitioning, RAC, Advanced Security</t>
  </si>
  <si>
    <t>DBEE,Partitioning, Advanced Security</t>
  </si>
  <si>
    <t>Network and Connectivity</t>
  </si>
  <si>
    <t>At least 48 (Fourty Eight)  ports per switch for connection between database servers and user network</t>
  </si>
  <si>
    <t xml:space="preserve">SAN switch </t>
  </si>
  <si>
    <t xml:space="preserve">Ensures stable I/O under concurrent transactional and batch workloads. </t>
  </si>
  <si>
    <t>The proposed hardware (servers, storage,network) should meet the specified technical specifications (CPU cores, RAM, storage IOPS/ latency, network bandwidth) as specified in the attached sheet "Hardware Technical Specs".</t>
  </si>
  <si>
    <t xml:space="preserve">CPU Performance Benchmarking Requirement
</t>
  </si>
  <si>
    <t xml:space="preserve">Ensures high-throughput performance for RAC-enabled Oracle workloads (OLTP, DWH, EBS, CDR). </t>
  </si>
  <si>
    <t>Server's Cores</t>
  </si>
  <si>
    <t>DB Core</t>
  </si>
  <si>
    <t xml:space="preserve">Minimum 2 cores per Database
</t>
  </si>
  <si>
    <t>The bidder should provide a Project Implementation Plan (PIP)  for a maximum of 6 months starting the PO issuing date. In addition, databases migration timeline should be taken into consideration.</t>
  </si>
  <si>
    <t>Bidder must provide CVs and valid certificates for key technical resources assigned to the project. At minimum, one Oracle Certified Professional (OCP) for Oracle Database 19c or higher is required, along with relevant certifications for each component of the proposed solution (hardware, software, virtualization technologies...).</t>
  </si>
  <si>
    <r>
      <t xml:space="preserve">The solution should use Oracle RAC in an active-active configuration for high availability on </t>
    </r>
    <r>
      <rPr>
        <sz val="11"/>
        <color theme="1"/>
        <rFont val="Calibri"/>
        <family val="2"/>
        <scheme val="minor"/>
      </rPr>
      <t>DB1, EBS, and DWH Databases. 
As for DB2 Database, it must be configured as High Available cluster across two separate physical hosts.</t>
    </r>
  </si>
  <si>
    <r>
      <t xml:space="preserve">Workloads </t>
    </r>
    <r>
      <rPr>
        <sz val="11"/>
        <color theme="1"/>
        <rFont val="Calibri"/>
        <family val="2"/>
        <scheme val="minor"/>
      </rPr>
      <t>DB1, EBS and DWH should be isolated on separate servers or VM clusters to prevent resource contention.
In case virtualization is used:
* Each RAC node should be on different physical server of the cluster
* Oracle VMs must have dedicated vCPU and memory assignments, with resource reservation to ensure performance consistency.</t>
    </r>
  </si>
  <si>
    <r>
      <t xml:space="preserve">Redundancy is built into every layer: dual power, dual network paths, Dual network cards per server, RAID storage, etc., eliminating any single point of failure </t>
    </r>
    <r>
      <rPr>
        <sz val="11"/>
        <color theme="1"/>
        <rFont val="Calibri"/>
        <family val="2"/>
        <scheme val="minor"/>
      </rPr>
      <t>(refer to the attached sheet "Hardware Technical Specs").</t>
    </r>
  </si>
  <si>
    <r>
      <t xml:space="preserve">The bidder should </t>
    </r>
    <r>
      <rPr>
        <sz val="11"/>
        <color theme="1"/>
        <rFont val="Calibri"/>
        <family val="2"/>
        <scheme val="minor"/>
      </rPr>
      <t>perform installation and migration of MIC2 databases (up to 5 databases version 10, 11 and 12). EBS Databases migration will not be part of the current project.</t>
    </r>
  </si>
  <si>
    <t>OS must be Oracle Linux (or Red Hat ) with UEK kernel, certified for Oracle 19c/23ai (linux 8 or above).
ASMlib or udev rules must be used for Oracle ASM device persistence.</t>
  </si>
  <si>
    <r>
      <t>The bidder should provide 5</t>
    </r>
    <r>
      <rPr>
        <sz val="11"/>
        <color theme="1"/>
        <rFont val="Calibri"/>
        <family val="2"/>
        <scheme val="minor"/>
      </rPr>
      <t xml:space="preserve"> years TCO including Capex and Opex.</t>
    </r>
  </si>
  <si>
    <t>The Bidder should accept the key contract terms joint to this RFP and to provides a list of exceptions for negotiation if exist.</t>
  </si>
  <si>
    <r>
      <t xml:space="preserve">The proposal should include:
o Design Documents: Covering the architecture, configuration settings, network diagrams, storage layout, and any specific tuning parameters.
o Installation and Configuration Guides: Detailing how the environment was set up, for future reference in case reconfiguration is needed.
o Operational Procedures: Covering routine tasks such as startup/shutdown of RAC clusters, backup and recovery procedures, monitoring guidelines, and troubleshooting common issues. </t>
    </r>
    <r>
      <rPr>
        <sz val="11"/>
        <color theme="1"/>
        <rFont val="Calibri"/>
        <family val="2"/>
        <scheme val="minor"/>
      </rPr>
      <t xml:space="preserve">
o As-Built Diagrams: Final Visio diagrams reflecting the implemented solution, if any changes occurred from initial design. 
</t>
    </r>
  </si>
  <si>
    <t>DB1</t>
  </si>
  <si>
    <t>DB1- Test</t>
  </si>
  <si>
    <t>DB2</t>
  </si>
  <si>
    <t>DB1 - Test</t>
  </si>
  <si>
    <t xml:space="preserve">test server for DB1 DB - signle instance 
</t>
  </si>
  <si>
    <t>DB1TST</t>
  </si>
  <si>
    <t>DBN1TST</t>
  </si>
  <si>
    <t>DB1-Test</t>
  </si>
  <si>
    <t>Growth per year over 5 Years</t>
  </si>
  <si>
    <t>CPU</t>
  </si>
  <si>
    <t>DWH</t>
  </si>
  <si>
    <t>Based on the current databases environment described in the attached sheet, the Bidder should provide a solution for Oracle database infrastructure consolidation and upgrade.</t>
  </si>
  <si>
    <t>The bidder must provide a detailed AWR analysis report and summary of results and should confirm that the new platform meets the expected performance criteria. The expectation is at least a 25-35% improvement in large query and batch processing time. The Final Acceptance Certificate (FAC) won’t be signed until the new platform is confirmed to meet the expected performance criteria, which will be jointly defined with the MIC2 team ; for example:
OLTP queries: High-frequency insert/update on Huge tables
Reporting – DWH: Complex joins, aggregations, and full scans</t>
  </si>
  <si>
    <t>All hardware must be delivered, installed, and commissioned on-site within the agreed timeline. The bidder must ensure local availability of spare parts and confirm regional support coverage for replacements and repairs.</t>
  </si>
  <si>
    <t>The bidder shall provide and install during the five years of Warranty/support period all firmware and OS versions and updates and upgrades which occur as a result of continuous improvement or enhancements</t>
  </si>
  <si>
    <t>minimum 2 x 3.84 TB NVMe for the operating system and configured for redundant operation</t>
  </si>
  <si>
    <t>Eliminates single points of failure. Design must tolerate full host failure while maintaining service.</t>
  </si>
  <si>
    <t>Required for low-latency OLTP, fast analytics (DWH), and high insert workloads. Confirm IOPS under 70% load.</t>
  </si>
  <si>
    <t xml:space="preserve">Vendors must detail their calculation of raw vs usable/effective capacity for this specific workload. </t>
  </si>
  <si>
    <t xml:space="preserve">Advanced Compression (OLTP) and Hybrid Columnar (DWH), per-DB license mapping or better technology for Oracle DB. </t>
  </si>
  <si>
    <r>
      <t>Ensures efficient backups with minimal impact.</t>
    </r>
    <r>
      <rPr>
        <strike/>
        <sz val="11"/>
        <color rgb="FFFFC000"/>
        <rFont val="Calibri"/>
        <family val="2"/>
        <scheme val="minor"/>
      </rPr>
      <t/>
    </r>
  </si>
  <si>
    <t>RMAN + snapshots (if available), 10 Gbps backup network.</t>
  </si>
  <si>
    <t>Minimum Oracle Linux 8.x with UEK kernel, CIS or STIG hardened supporting unlimimted number of virtual machines.
OS and DBs must be secured using recognized hardening guides.</t>
  </si>
  <si>
    <t>Minimum 32 cores 2.9 GHz  total per server or better</t>
  </si>
  <si>
    <t>2 x 10GB SFP+ uplinks to core switches per ToR</t>
  </si>
  <si>
    <t>All necessary cables and transceivers must be included in the solution</t>
  </si>
  <si>
    <t>Minimim 1 port speed 10G SFP+ per ToR to each server, in addition to two spare ports speed 10G SFP+ per ToR</t>
  </si>
  <si>
    <t>should support VCPU reservation or Hard partitioning (OVM, KVM, or VMware). (Load sharing across one physical server is not allowed )</t>
  </si>
  <si>
    <t xml:space="preserve">Each proposed server must deliver a minimum SPECrate2017_int_base score of 570, as published on www.spec.org. If the proposed processor is not listed, the bidder must provide official vendor documentation or internal benchmark reports demonstrating equivalent or superior performance—either directly or via clearly documented performance improvement over a SPEC-listed reference processor, with supporting calculations. The evaluation team reserves the right to independently verify all claims or reject unverifiable data.
</t>
  </si>
  <si>
    <t>The offer should include 3 years onsite premium support and maintenance / warranty on provided solution for products and services with back to back support with the Vendor. The warranty/support period on Hardware (server &amp; storage) starts after the Provisional Acceptance Certificate issuance by MIC2.</t>
  </si>
  <si>
    <t xml:space="preserve">The Vendor shall provide onsite premium support and maintenance on all storage infrastructure for 2 years after the 3 years warranty and support, and specify the yearly cost. </t>
  </si>
  <si>
    <t>In the event that the deployed solution fails to meet these performance expectations after go-live, the bidder shall be fully responsible, at their own cost, for supplying and implementing any additional hardware, software, or licenses required to achieve compliance.</t>
  </si>
  <si>
    <r>
      <t>Dual redundant power,</t>
    </r>
    <r>
      <rPr>
        <sz val="11"/>
        <color rgb="FF0070C0"/>
        <rFont val="Calibri"/>
        <family val="2"/>
        <scheme val="minor"/>
      </rPr>
      <t xml:space="preserve"> </t>
    </r>
    <r>
      <rPr>
        <sz val="11"/>
        <rFont val="Calibri"/>
        <family val="2"/>
        <scheme val="minor"/>
      </rPr>
      <t>RAID, multipath I/O (DB HA and listener)</t>
    </r>
  </si>
  <si>
    <r>
      <t xml:space="preserve">Improves I/O and reduces storage footprint. Must clarify license usage per database. </t>
    </r>
    <r>
      <rPr>
        <sz val="11"/>
        <color theme="1"/>
        <rFont val="Calibri"/>
        <family val="2"/>
        <scheme val="minor"/>
      </rPr>
      <t>[ compression rate will be part of after going live evaluation ]</t>
    </r>
  </si>
  <si>
    <r>
      <t xml:space="preserve">Storage sizing must take into consideration the current DB size and 5 years growth.
</t>
    </r>
    <r>
      <rPr>
        <b/>
        <sz val="11"/>
        <color theme="1"/>
        <rFont val="Calibri"/>
        <family val="2"/>
        <scheme val="minor"/>
      </rPr>
      <t xml:space="preserve">Storage sizing must take into consideration the current DB size and 5 years growth before compression, knowing that most of current Data is already compressed using oracle advanced compression ( 140TB after compression, ratio 1.54:1, saving 34%)) .
Current DBs size has approximatly 250 TB effective capacity </t>
    </r>
    <r>
      <rPr>
        <sz val="11"/>
        <color theme="1"/>
        <rFont val="Calibri"/>
        <family val="2"/>
        <scheme val="minor"/>
      </rPr>
      <t xml:space="preserve">
</t>
    </r>
  </si>
  <si>
    <r>
      <t xml:space="preserve">Storage should include the below HA features 
- Support multiple data protection levels
</t>
    </r>
    <r>
      <rPr>
        <sz val="11"/>
        <rFont val="Calibri"/>
        <family val="2"/>
        <scheme val="minor"/>
      </rPr>
      <t xml:space="preserve">- In-Memory Fault Tolerance
- Automatic Repair of Corrupt Disk Data
</t>
    </r>
    <r>
      <rPr>
        <sz val="11"/>
        <rFont val="Calibri"/>
        <family val="2"/>
        <scheme val="minor"/>
      </rPr>
      <t xml:space="preserve">
</t>
    </r>
  </si>
  <si>
    <t>Support future scalability for 5 years, with modular expansion options. This includes having headroom in compute, memory, storage capacity, and IOPS to handle increasing demand, as well as the ability to expand (for example, adding more nodes or storage) in a modular fashion</t>
  </si>
  <si>
    <t>Management switch</t>
  </si>
  <si>
    <t>DBEE, Partitioning, Diagnostic, Tuning, RAC, Advanced Security</t>
  </si>
  <si>
    <t>DBEE,Partitioning, Advanced Compression,  Advanced Security</t>
  </si>
  <si>
    <t>DBEE,Partitioning. Diagnostic. Tuning, RAC, Advanced Compression, Advanced Security</t>
  </si>
  <si>
    <t>All requirements are Killer points; All points should be satisfied.</t>
  </si>
  <si>
    <t>Technical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</si>
</sst>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indexed="8"/>
      <name val="Calibri"/>
      <family val="2"/>
    </font>
    <font>
      <b/>
      <sz val="12"/>
      <color theme="4" tint="-0.249977111117893"/>
      <name val="Calibri"/>
      <family val="2"/>
      <scheme val="minor"/>
    </font>
    <font>
      <sz val="11"/>
      <color rgb="FFFF0000"/>
      <name val="Calibri"/>
      <family val="2"/>
      <scheme val="minor"/>
    </font>
    <font>
      <b/>
      <sz val="11"/>
      <color theme="1"/>
      <name val="Calibri"/>
      <family val="2"/>
      <scheme val="minor"/>
    </font>
    <font>
      <b/>
      <sz val="11"/>
      <color theme="0"/>
      <name val="Arial Black"/>
      <family val="2"/>
    </font>
    <font>
      <b/>
      <sz val="9"/>
      <color theme="0"/>
      <name val="Arial Black"/>
      <family val="2"/>
    </font>
    <font>
      <sz val="9"/>
      <color theme="0"/>
      <name val="Arial Black"/>
      <family val="2"/>
    </font>
    <font>
      <b/>
      <sz val="9"/>
      <color theme="1"/>
      <name val="Calibri"/>
      <family val="2"/>
      <scheme val="minor"/>
    </font>
    <font>
      <sz val="9"/>
      <color theme="1"/>
      <name val="Calibri"/>
      <family val="2"/>
      <scheme val="minor"/>
    </font>
    <font>
      <b/>
      <sz val="11"/>
      <color rgb="FF000000"/>
      <name val="Calibri"/>
      <family val="2"/>
      <scheme val="minor"/>
    </font>
    <font>
      <sz val="11"/>
      <color rgb="FF000000"/>
      <name val="Calibri"/>
      <family val="2"/>
      <scheme val="minor"/>
    </font>
    <font>
      <sz val="9"/>
      <color rgb="FF000000"/>
      <name val="Arial Black"/>
      <family val="2"/>
    </font>
    <font>
      <sz val="9"/>
      <color rgb="FF000000"/>
      <name val="Lucida Sans"/>
      <family val="2"/>
    </font>
    <font>
      <b/>
      <sz val="11"/>
      <color theme="0"/>
      <name val="Calibri"/>
      <family val="2"/>
      <scheme val="minor"/>
    </font>
    <font>
      <sz val="11"/>
      <color theme="0"/>
      <name val="Calibri"/>
      <family val="2"/>
      <scheme val="minor"/>
    </font>
    <font>
      <b/>
      <sz val="11"/>
      <color rgb="FFC00000"/>
      <name val="Calibri"/>
      <family val="2"/>
      <scheme val="minor"/>
    </font>
    <font>
      <sz val="11"/>
      <color rgb="FF00B050"/>
      <name val="Calibri"/>
      <family val="2"/>
      <scheme val="minor"/>
    </font>
    <font>
      <b/>
      <sz val="11"/>
      <color rgb="FF0070C0"/>
      <name val="Calibri"/>
      <family val="2"/>
      <scheme val="minor"/>
    </font>
    <font>
      <sz val="11"/>
      <color rgb="FF0070C0"/>
      <name val="Calibri"/>
      <family val="2"/>
      <scheme val="minor"/>
    </font>
    <font>
      <strike/>
      <sz val="11"/>
      <color rgb="FFFFC000"/>
      <name val="Calibri"/>
      <family val="2"/>
      <scheme val="minor"/>
    </font>
    <font>
      <sz val="16"/>
      <color rgb="FFFF0000"/>
      <name val="Calibri"/>
      <family val="2"/>
      <scheme val="minor"/>
    </font>
  </fonts>
  <fills count="12">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D9D9D9"/>
        <bgColor indexed="64"/>
      </patternFill>
    </fill>
    <fill>
      <patternFill patternType="solid">
        <fgColor theme="1"/>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4" fillId="0" borderId="0"/>
  </cellStyleXfs>
  <cellXfs count="106">
    <xf numFmtId="0" fontId="0" fillId="0" borderId="0" xfId="0"/>
    <xf numFmtId="0" fontId="0" fillId="0" borderId="1" xfId="0" applyFont="1" applyBorder="1" applyAlignment="1">
      <alignment wrapText="1"/>
    </xf>
    <xf numFmtId="0" fontId="0" fillId="0" borderId="0" xfId="0" applyFont="1" applyAlignment="1">
      <alignment horizontal="center" vertical="center"/>
    </xf>
    <xf numFmtId="0" fontId="5" fillId="2" borderId="1" xfId="0" applyFont="1" applyFill="1" applyBorder="1" applyAlignment="1">
      <alignment vertical="center" wrapText="1"/>
    </xf>
    <xf numFmtId="164" fontId="1" fillId="3" borderId="1" xfId="1" applyNumberFormat="1" applyFont="1" applyFill="1" applyBorder="1" applyAlignment="1">
      <alignment horizontal="center" vertical="center"/>
    </xf>
    <xf numFmtId="0" fontId="0" fillId="0" borderId="0" xfId="0" applyFont="1"/>
    <xf numFmtId="9" fontId="5" fillId="4" borderId="1" xfId="1" applyFont="1" applyFill="1" applyBorder="1" applyAlignment="1">
      <alignment horizontal="center"/>
    </xf>
    <xf numFmtId="0" fontId="0" fillId="0" borderId="1" xfId="0" applyFont="1" applyBorder="1"/>
    <xf numFmtId="0" fontId="0" fillId="0" borderId="1" xfId="0" applyBorder="1"/>
    <xf numFmtId="0" fontId="3" fillId="0" borderId="1" xfId="0" applyFont="1" applyFill="1" applyBorder="1" applyAlignment="1">
      <alignment wrapText="1"/>
    </xf>
    <xf numFmtId="0" fontId="3" fillId="5" borderId="1" xfId="0" applyFont="1" applyFill="1" applyBorder="1" applyAlignment="1">
      <alignment wrapText="1"/>
    </xf>
    <xf numFmtId="0" fontId="3" fillId="0" borderId="1" xfId="0" applyFont="1" applyBorder="1" applyAlignment="1">
      <alignment wrapText="1"/>
    </xf>
    <xf numFmtId="0" fontId="0" fillId="0" borderId="0" xfId="0" applyAlignment="1">
      <alignment wrapText="1"/>
    </xf>
    <xf numFmtId="0" fontId="0" fillId="0" borderId="0" xfId="0" applyFill="1"/>
    <xf numFmtId="164" fontId="1" fillId="0" borderId="1" xfId="1" applyNumberFormat="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7" fillId="0" borderId="1" xfId="0" applyFont="1" applyFill="1" applyBorder="1"/>
    <xf numFmtId="0" fontId="11" fillId="0" borderId="1" xfId="0" applyFont="1" applyFill="1" applyBorder="1"/>
    <xf numFmtId="0" fontId="12" fillId="0" borderId="1" xfId="0" applyFont="1" applyFill="1" applyBorder="1" applyAlignment="1">
      <alignment wrapText="1"/>
    </xf>
    <xf numFmtId="0" fontId="12" fillId="0" borderId="1" xfId="0" applyFont="1" applyFill="1" applyBorder="1" applyAlignment="1"/>
    <xf numFmtId="0" fontId="12" fillId="0" borderId="1" xfId="0" applyFont="1" applyFill="1" applyBorder="1" applyAlignment="1">
      <alignment horizontal="center"/>
    </xf>
    <xf numFmtId="0" fontId="12" fillId="0" borderId="1" xfId="0" applyFont="1" applyFill="1" applyBorder="1" applyAlignment="1">
      <alignment horizontal="center" wrapText="1"/>
    </xf>
    <xf numFmtId="0" fontId="9" fillId="7" borderId="1" xfId="0" applyFont="1" applyFill="1" applyBorder="1" applyAlignment="1">
      <alignment wrapText="1"/>
    </xf>
    <xf numFmtId="1" fontId="12" fillId="0" borderId="1" xfId="0" applyNumberFormat="1" applyFont="1" applyFill="1" applyBorder="1" applyAlignment="1">
      <alignment horizontal="center"/>
    </xf>
    <xf numFmtId="0" fontId="9" fillId="7" borderId="1" xfId="0" applyFont="1" applyFill="1" applyBorder="1" applyAlignment="1">
      <alignment horizontal="center" wrapText="1"/>
    </xf>
    <xf numFmtId="0" fontId="8" fillId="7" borderId="1" xfId="0" applyFont="1" applyFill="1" applyBorder="1" applyAlignment="1">
      <alignment horizontal="center" vertical="center" wrapText="1"/>
    </xf>
    <xf numFmtId="0" fontId="8" fillId="7" borderId="1" xfId="0" applyFont="1" applyFill="1" applyBorder="1" applyAlignment="1">
      <alignment wrapText="1"/>
    </xf>
    <xf numFmtId="0" fontId="8" fillId="7" borderId="6" xfId="0" applyFont="1" applyFill="1" applyBorder="1" applyAlignment="1">
      <alignment wrapText="1"/>
    </xf>
    <xf numFmtId="0" fontId="10" fillId="7" borderId="1" xfId="0" applyFont="1" applyFill="1" applyBorder="1" applyAlignment="1">
      <alignment horizontal="left" vertical="center" wrapText="1" readingOrder="1"/>
    </xf>
    <xf numFmtId="0" fontId="12" fillId="0" borderId="1" xfId="0" applyFont="1" applyBorder="1" applyAlignment="1">
      <alignment wrapText="1" readingOrder="1"/>
    </xf>
    <xf numFmtId="0" fontId="6" fillId="0" borderId="1" xfId="0" applyFont="1" applyBorder="1"/>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0" fillId="0" borderId="5" xfId="0" applyBorder="1" applyAlignment="1">
      <alignment vertical="center"/>
    </xf>
    <xf numFmtId="0" fontId="14" fillId="0" borderId="5" xfId="0" applyFont="1" applyBorder="1" applyAlignment="1">
      <alignment vertical="center"/>
    </xf>
    <xf numFmtId="0" fontId="14" fillId="0" borderId="5" xfId="0" applyFont="1" applyBorder="1" applyAlignment="1">
      <alignment vertical="center" wrapText="1"/>
    </xf>
    <xf numFmtId="0" fontId="13" fillId="6" borderId="2" xfId="0" applyFont="1" applyFill="1" applyBorder="1" applyAlignment="1">
      <alignment horizontal="center" vertical="center" wrapText="1"/>
    </xf>
    <xf numFmtId="0" fontId="14" fillId="0" borderId="4" xfId="0" applyFont="1" applyBorder="1" applyAlignment="1">
      <alignment vertical="center" wrapText="1"/>
    </xf>
    <xf numFmtId="0" fontId="0" fillId="0" borderId="1" xfId="0" applyFill="1" applyBorder="1" applyAlignment="1">
      <alignment wrapText="1"/>
    </xf>
    <xf numFmtId="0" fontId="14" fillId="0" borderId="2" xfId="0" applyFont="1" applyBorder="1" applyAlignment="1">
      <alignment vertical="center" wrapText="1"/>
    </xf>
    <xf numFmtId="0" fontId="16" fillId="0" borderId="4"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horizontal="center" vertical="center"/>
    </xf>
    <xf numFmtId="0" fontId="0" fillId="8" borderId="0" xfId="0" applyFont="1" applyFill="1" applyAlignment="1">
      <alignment horizontal="center" vertical="center" wrapText="1"/>
    </xf>
    <xf numFmtId="0" fontId="18" fillId="8" borderId="0" xfId="0" applyFont="1" applyFill="1" applyAlignment="1">
      <alignment horizontal="right" vertical="center" wrapText="1"/>
    </xf>
    <xf numFmtId="10" fontId="19" fillId="9" borderId="0" xfId="1" applyNumberFormat="1" applyFont="1" applyFill="1" applyBorder="1" applyAlignment="1">
      <alignment horizontal="center" vertical="center"/>
    </xf>
    <xf numFmtId="10" fontId="1" fillId="0" borderId="0" xfId="1" applyNumberFormat="1" applyFont="1" applyAlignment="1">
      <alignment horizontal="center" vertical="center"/>
    </xf>
    <xf numFmtId="0" fontId="12" fillId="0" borderId="1" xfId="0" applyFont="1" applyFill="1" applyBorder="1" applyAlignment="1">
      <alignment horizontal="center" wrapText="1" shrinkToFit="1"/>
    </xf>
    <xf numFmtId="9" fontId="0" fillId="0" borderId="1" xfId="0" applyNumberFormat="1" applyFont="1" applyFill="1" applyBorder="1" applyAlignment="1">
      <alignment horizontal="center"/>
    </xf>
    <xf numFmtId="0" fontId="0" fillId="0" borderId="1" xfId="0" applyFont="1" applyFill="1" applyBorder="1" applyAlignment="1">
      <alignment horizontal="center"/>
    </xf>
    <xf numFmtId="0" fontId="0" fillId="0" borderId="0" xfId="0" applyAlignment="1">
      <alignment horizontal="center"/>
    </xf>
    <xf numFmtId="0" fontId="0" fillId="0" borderId="0" xfId="0" applyFont="1" applyFill="1" applyAlignment="1">
      <alignment horizontal="center"/>
    </xf>
    <xf numFmtId="0" fontId="7" fillId="10" borderId="1" xfId="0" applyFont="1" applyFill="1" applyBorder="1" applyAlignment="1">
      <alignment horizontal="center"/>
    </xf>
    <xf numFmtId="0" fontId="6" fillId="0" borderId="5" xfId="0" applyFont="1" applyBorder="1" applyAlignment="1">
      <alignment vertical="center"/>
    </xf>
    <xf numFmtId="0" fontId="6" fillId="0" borderId="5" xfId="0" applyFont="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20" fillId="0" borderId="0" xfId="0" applyFont="1"/>
    <xf numFmtId="0" fontId="0" fillId="0" borderId="0" xfId="0" applyAlignment="1">
      <alignment vertical="center"/>
    </xf>
    <xf numFmtId="0" fontId="14" fillId="4" borderId="4" xfId="0" applyFont="1" applyFill="1" applyBorder="1" applyAlignment="1">
      <alignment vertical="center" wrapText="1"/>
    </xf>
    <xf numFmtId="0" fontId="0" fillId="4" borderId="5" xfId="0" applyFill="1" applyBorder="1" applyAlignment="1">
      <alignment vertical="center" wrapText="1"/>
    </xf>
    <xf numFmtId="0" fontId="0" fillId="4" borderId="5" xfId="0" applyFill="1" applyBorder="1" applyAlignment="1">
      <alignment vertical="center"/>
    </xf>
    <xf numFmtId="0" fontId="14" fillId="4" borderId="5" xfId="0" applyFont="1" applyFill="1" applyBorder="1" applyAlignment="1">
      <alignment vertical="center" wrapText="1"/>
    </xf>
    <xf numFmtId="0" fontId="14" fillId="4" borderId="5" xfId="0" applyFont="1" applyFill="1" applyBorder="1" applyAlignment="1">
      <alignment vertical="center"/>
    </xf>
    <xf numFmtId="0" fontId="20" fillId="0" borderId="0" xfId="0" applyFont="1" applyAlignment="1">
      <alignment wrapText="1"/>
    </xf>
    <xf numFmtId="0" fontId="0" fillId="0" borderId="4" xfId="0" applyFont="1" applyBorder="1" applyAlignment="1">
      <alignment vertical="center" wrapText="1"/>
    </xf>
    <xf numFmtId="0" fontId="0" fillId="0" borderId="5" xfId="0" applyFont="1" applyBorder="1" applyAlignment="1">
      <alignment vertical="center" wrapText="1"/>
    </xf>
    <xf numFmtId="0" fontId="21" fillId="10" borderId="1" xfId="0" applyFont="1" applyFill="1" applyBorder="1" applyAlignment="1">
      <alignment horizontal="center"/>
    </xf>
    <xf numFmtId="0" fontId="22" fillId="0" borderId="1" xfId="0" applyFont="1" applyBorder="1" applyAlignment="1">
      <alignment wrapText="1"/>
    </xf>
    <xf numFmtId="0" fontId="7" fillId="11" borderId="1" xfId="0" applyFont="1" applyFill="1" applyBorder="1" applyAlignment="1">
      <alignment horizontal="center"/>
    </xf>
    <xf numFmtId="0" fontId="22" fillId="0" borderId="1" xfId="0" applyFont="1" applyBorder="1"/>
    <xf numFmtId="0" fontId="0" fillId="0" borderId="1" xfId="0" applyFont="1" applyFill="1" applyBorder="1" applyAlignment="1">
      <alignment wrapText="1"/>
    </xf>
    <xf numFmtId="0" fontId="9" fillId="7" borderId="7" xfId="0" applyFont="1" applyFill="1" applyBorder="1" applyAlignment="1">
      <alignment wrapText="1"/>
    </xf>
    <xf numFmtId="0" fontId="9" fillId="7" borderId="8" xfId="0" applyFont="1" applyFill="1" applyBorder="1" applyAlignment="1">
      <alignment horizontal="center" wrapText="1"/>
    </xf>
    <xf numFmtId="0" fontId="9" fillId="7" borderId="7"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xf numFmtId="0" fontId="3" fillId="0" borderId="1" xfId="0" applyFont="1" applyFill="1" applyBorder="1"/>
    <xf numFmtId="0" fontId="3" fillId="0" borderId="1" xfId="0" applyFont="1" applyFill="1" applyBorder="1" applyAlignment="1">
      <alignment vertical="top"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quotePrefix="1"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Border="1" applyAlignment="1">
      <alignment vertical="center"/>
    </xf>
    <xf numFmtId="0" fontId="0" fillId="0" borderId="1" xfId="0" applyFont="1" applyFill="1" applyBorder="1" applyAlignment="1">
      <alignment horizontal="justify" vertical="center" wrapText="1"/>
    </xf>
    <xf numFmtId="0" fontId="0" fillId="0" borderId="1" xfId="0" applyFont="1" applyFill="1" applyBorder="1" applyAlignment="1">
      <alignment vertical="top" wrapText="1"/>
    </xf>
    <xf numFmtId="0" fontId="17" fillId="8" borderId="0" xfId="0" applyFont="1" applyFill="1" applyAlignment="1">
      <alignment horizontal="center" vertic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7" xfId="0" applyFont="1" applyFill="1" applyBorder="1" applyAlignment="1">
      <alignment horizontal="center" wrapText="1"/>
    </xf>
    <xf numFmtId="0" fontId="9" fillId="7" borderId="8" xfId="0" applyFont="1" applyFill="1" applyBorder="1" applyAlignment="1">
      <alignment horizontal="center" wrapText="1"/>
    </xf>
    <xf numFmtId="0" fontId="12" fillId="0" borderId="1" xfId="0" applyFont="1" applyFill="1" applyBorder="1" applyAlignment="1"/>
    <xf numFmtId="0" fontId="12" fillId="0" borderId="1" xfId="0" applyFont="1" applyFill="1" applyBorder="1" applyAlignment="1">
      <alignment horizontal="center" wrapText="1"/>
    </xf>
    <xf numFmtId="0" fontId="12" fillId="0" borderId="1" xfId="0" applyFont="1" applyFill="1" applyBorder="1" applyAlignment="1">
      <alignment horizontal="left"/>
    </xf>
    <xf numFmtId="0" fontId="12" fillId="0" borderId="1" xfId="0" applyFont="1" applyFill="1" applyBorder="1" applyAlignment="1">
      <alignment horizont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0" fillId="0" borderId="1" xfId="0" applyFont="1" applyBorder="1" applyAlignment="1">
      <alignment vertical="top" wrapText="1"/>
    </xf>
    <xf numFmtId="0" fontId="0" fillId="0" borderId="1" xfId="0" applyFill="1" applyBorder="1" applyAlignment="1">
      <alignment vertical="top" wrapText="1"/>
    </xf>
    <xf numFmtId="0" fontId="24" fillId="0" borderId="0" xfId="0" applyFont="1" applyAlignment="1">
      <alignment horizontal="center" vertical="center" wrapText="1"/>
    </xf>
  </cellXfs>
  <cellStyles count="4">
    <cellStyle name="Normal" xfId="0" builtinId="0"/>
    <cellStyle name="Normal 2" xfId="2"/>
    <cellStyle name="Normal 2 2_Zain KSA- Converged Solution Requirments -  v1.0.PA1.1"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4"/>
  <sheetViews>
    <sheetView tabSelected="1" topLeftCell="B1" zoomScale="115" zoomScaleNormal="115" workbookViewId="0">
      <selection activeCell="G5" sqref="G5"/>
    </sheetView>
  </sheetViews>
  <sheetFormatPr defaultRowHeight="15" outlineLevelRow="1" x14ac:dyDescent="0.25"/>
  <cols>
    <col min="1" max="1" width="5.85546875" customWidth="1"/>
    <col min="2" max="2" width="58.42578125" style="12" customWidth="1"/>
    <col min="3" max="3" width="11.28515625" customWidth="1"/>
    <col min="4" max="4" width="31" customWidth="1"/>
    <col min="6" max="6" width="24.28515625" customWidth="1"/>
  </cols>
  <sheetData>
    <row r="1" spans="2:6" ht="30" customHeight="1" x14ac:dyDescent="0.25">
      <c r="B1" s="105" t="s">
        <v>212</v>
      </c>
      <c r="C1" s="105"/>
      <c r="D1" s="105"/>
      <c r="E1" s="105"/>
    </row>
    <row r="2" spans="2:6" s="2" customFormat="1" x14ac:dyDescent="0.25">
      <c r="B2" s="44"/>
      <c r="C2" s="88" t="s">
        <v>113</v>
      </c>
      <c r="D2" s="88"/>
      <c r="E2" s="88"/>
    </row>
    <row r="3" spans="2:6" s="2" customFormat="1" x14ac:dyDescent="0.25">
      <c r="B3" s="45"/>
      <c r="C3" s="46" t="s">
        <v>110</v>
      </c>
      <c r="D3" s="46" t="s">
        <v>111</v>
      </c>
      <c r="E3" s="46" t="s">
        <v>112</v>
      </c>
      <c r="F3" s="47"/>
    </row>
    <row r="4" spans="2:6" ht="15.75" x14ac:dyDescent="0.25">
      <c r="B4" s="3" t="s">
        <v>0</v>
      </c>
      <c r="C4" s="6"/>
      <c r="D4" s="4"/>
      <c r="E4" s="4"/>
      <c r="F4" s="13"/>
    </row>
    <row r="5" spans="2:6" s="13" customFormat="1" ht="30" x14ac:dyDescent="0.25">
      <c r="B5" s="10" t="s">
        <v>8</v>
      </c>
      <c r="C5" s="14"/>
      <c r="D5" s="14"/>
      <c r="E5" s="14"/>
    </row>
    <row r="6" spans="2:6" s="13" customFormat="1" ht="45" x14ac:dyDescent="0.25">
      <c r="B6" s="1" t="s">
        <v>9</v>
      </c>
      <c r="C6" s="14"/>
      <c r="D6" s="14"/>
      <c r="E6" s="14"/>
    </row>
    <row r="7" spans="2:6" s="13" customFormat="1" ht="45" x14ac:dyDescent="0.25">
      <c r="B7" s="11" t="s">
        <v>10</v>
      </c>
      <c r="C7" s="14"/>
      <c r="D7" s="14"/>
      <c r="E7" s="14"/>
    </row>
    <row r="8" spans="2:6" s="13" customFormat="1" ht="90.75" customHeight="1" x14ac:dyDescent="0.25">
      <c r="B8" s="103" t="s">
        <v>162</v>
      </c>
      <c r="C8" s="14"/>
      <c r="D8" s="15"/>
      <c r="E8" s="15"/>
    </row>
    <row r="9" spans="2:6" s="13" customFormat="1" ht="15.75" x14ac:dyDescent="0.25">
      <c r="B9" s="3" t="s">
        <v>213</v>
      </c>
      <c r="C9" s="6"/>
      <c r="D9" s="4"/>
      <c r="E9" s="4"/>
    </row>
    <row r="10" spans="2:6" ht="45" x14ac:dyDescent="0.25">
      <c r="B10" s="16" t="s">
        <v>182</v>
      </c>
      <c r="C10" s="14"/>
      <c r="D10" s="15"/>
      <c r="E10" s="15"/>
      <c r="F10" s="13"/>
    </row>
    <row r="11" spans="2:6" ht="47.25" customHeight="1" x14ac:dyDescent="0.25">
      <c r="B11" s="57" t="s">
        <v>161</v>
      </c>
      <c r="C11" s="14"/>
      <c r="D11" s="15"/>
      <c r="E11" s="15"/>
      <c r="F11" s="13"/>
    </row>
    <row r="12" spans="2:6" ht="75" x14ac:dyDescent="0.25">
      <c r="B12" s="1" t="s">
        <v>163</v>
      </c>
      <c r="C12" s="14"/>
      <c r="D12" s="8"/>
      <c r="E12" s="8"/>
      <c r="F12" s="13"/>
    </row>
    <row r="13" spans="2:6" ht="120" x14ac:dyDescent="0.25">
      <c r="B13" s="1" t="s">
        <v>164</v>
      </c>
      <c r="C13" s="14"/>
      <c r="D13" s="8"/>
      <c r="E13" s="8"/>
    </row>
    <row r="14" spans="2:6" ht="60" x14ac:dyDescent="0.25">
      <c r="B14" s="39" t="s">
        <v>155</v>
      </c>
      <c r="C14" s="14"/>
      <c r="D14" s="8"/>
      <c r="E14" s="8"/>
      <c r="F14" s="13"/>
    </row>
    <row r="15" spans="2:6" ht="60" x14ac:dyDescent="0.25">
      <c r="B15" s="1" t="s">
        <v>165</v>
      </c>
      <c r="C15" s="14"/>
      <c r="D15" s="8"/>
      <c r="E15" s="8"/>
    </row>
    <row r="16" spans="2:6" s="2" customFormat="1" ht="30" outlineLevel="1" x14ac:dyDescent="0.25">
      <c r="B16" s="9" t="s">
        <v>4</v>
      </c>
      <c r="C16" s="14"/>
      <c r="D16" s="7"/>
      <c r="E16" s="7"/>
      <c r="F16" s="5"/>
    </row>
    <row r="17" spans="2:6" s="2" customFormat="1" ht="45" outlineLevel="1" x14ac:dyDescent="0.25">
      <c r="B17" s="9" t="s">
        <v>3</v>
      </c>
      <c r="C17" s="14"/>
      <c r="D17" s="7"/>
      <c r="E17" s="7"/>
      <c r="F17" s="5"/>
    </row>
    <row r="18" spans="2:6" ht="75" x14ac:dyDescent="0.25">
      <c r="B18" s="39" t="s">
        <v>105</v>
      </c>
      <c r="C18" s="14"/>
      <c r="D18" s="8"/>
      <c r="E18" s="8"/>
      <c r="F18" s="12"/>
    </row>
    <row r="19" spans="2:6" ht="117" customHeight="1" x14ac:dyDescent="0.25">
      <c r="B19" s="104" t="s">
        <v>106</v>
      </c>
      <c r="C19" s="14"/>
      <c r="D19" s="8"/>
      <c r="E19" s="8"/>
      <c r="F19" s="12"/>
    </row>
    <row r="20" spans="2:6" ht="45" customHeight="1" x14ac:dyDescent="0.25">
      <c r="B20" s="87" t="s">
        <v>166</v>
      </c>
      <c r="C20" s="14"/>
      <c r="D20" s="8"/>
      <c r="E20" s="8"/>
    </row>
    <row r="21" spans="2:6" ht="60" x14ac:dyDescent="0.25">
      <c r="B21" s="39" t="s">
        <v>167</v>
      </c>
      <c r="C21" s="14"/>
      <c r="D21" s="8"/>
      <c r="E21" s="8"/>
    </row>
    <row r="22" spans="2:6" ht="30" x14ac:dyDescent="0.25">
      <c r="B22" s="9" t="s">
        <v>85</v>
      </c>
      <c r="C22" s="14"/>
      <c r="D22" s="8"/>
      <c r="E22" s="8"/>
    </row>
    <row r="23" spans="2:6" ht="150" x14ac:dyDescent="0.25">
      <c r="B23" s="9" t="s">
        <v>183</v>
      </c>
      <c r="C23" s="14"/>
      <c r="D23" s="8"/>
      <c r="E23" s="8"/>
    </row>
    <row r="24" spans="2:6" ht="75" x14ac:dyDescent="0.25">
      <c r="B24" s="9" t="s">
        <v>202</v>
      </c>
      <c r="C24" s="14"/>
      <c r="D24" s="8"/>
      <c r="E24" s="8"/>
    </row>
    <row r="25" spans="2:6" ht="200.25" customHeight="1" x14ac:dyDescent="0.25">
      <c r="B25" s="57" t="s">
        <v>170</v>
      </c>
      <c r="C25" s="14"/>
      <c r="D25" s="8"/>
      <c r="E25" s="8"/>
    </row>
    <row r="26" spans="2:6" ht="90" x14ac:dyDescent="0.25">
      <c r="B26" s="16" t="s">
        <v>109</v>
      </c>
      <c r="C26" s="14"/>
      <c r="D26" s="8"/>
      <c r="E26" s="8"/>
    </row>
    <row r="27" spans="2:6" ht="75" x14ac:dyDescent="0.25">
      <c r="B27" s="16" t="s">
        <v>104</v>
      </c>
      <c r="C27" s="14"/>
      <c r="D27" s="31"/>
      <c r="E27" s="31"/>
    </row>
    <row r="28" spans="2:6" ht="75" x14ac:dyDescent="0.25">
      <c r="B28" s="11" t="s">
        <v>207</v>
      </c>
      <c r="C28" s="14"/>
      <c r="D28" s="31"/>
      <c r="E28" s="31"/>
    </row>
    <row r="29" spans="2:6" ht="15.75" x14ac:dyDescent="0.25">
      <c r="B29" s="3" t="s">
        <v>2</v>
      </c>
      <c r="C29" s="3"/>
      <c r="D29" s="3"/>
      <c r="E29" s="3"/>
    </row>
    <row r="30" spans="2:6" ht="47.25" customHeight="1" x14ac:dyDescent="0.25">
      <c r="B30" s="57" t="s">
        <v>107</v>
      </c>
      <c r="C30" s="31"/>
      <c r="D30" s="31"/>
      <c r="E30" s="31"/>
    </row>
    <row r="31" spans="2:6" ht="57" customHeight="1" x14ac:dyDescent="0.25">
      <c r="B31" s="57" t="s">
        <v>70</v>
      </c>
      <c r="C31" s="31"/>
      <c r="D31" s="31"/>
      <c r="E31" s="31"/>
    </row>
    <row r="32" spans="2:6" ht="60" x14ac:dyDescent="0.25">
      <c r="B32" s="57" t="s">
        <v>108</v>
      </c>
      <c r="C32" s="31"/>
      <c r="D32" s="31"/>
      <c r="E32" s="31"/>
    </row>
    <row r="33" spans="2:6" s="2" customFormat="1" ht="15.75" x14ac:dyDescent="0.25">
      <c r="B33" s="3" t="s">
        <v>1</v>
      </c>
      <c r="C33" s="4"/>
      <c r="D33" s="4"/>
      <c r="E33" s="4"/>
      <c r="F33" s="5"/>
    </row>
    <row r="34" spans="2:6" ht="30" x14ac:dyDescent="0.25">
      <c r="B34" s="16" t="s">
        <v>169</v>
      </c>
      <c r="C34" s="7"/>
      <c r="D34" s="72"/>
      <c r="E34" s="8"/>
    </row>
    <row r="35" spans="2:6" s="2" customFormat="1" ht="75" outlineLevel="1" x14ac:dyDescent="0.25">
      <c r="B35" s="9" t="s">
        <v>200</v>
      </c>
      <c r="C35" s="7"/>
      <c r="D35" s="7"/>
      <c r="E35" s="7"/>
      <c r="F35" s="5"/>
    </row>
    <row r="36" spans="2:6" s="2" customFormat="1" ht="60" outlineLevel="1" x14ac:dyDescent="0.25">
      <c r="B36" s="9" t="s">
        <v>185</v>
      </c>
      <c r="C36" s="7"/>
      <c r="D36" s="7"/>
      <c r="E36" s="7"/>
      <c r="F36" s="5"/>
    </row>
    <row r="37" spans="2:6" s="2" customFormat="1" ht="45" outlineLevel="1" x14ac:dyDescent="0.25">
      <c r="B37" s="86" t="s">
        <v>201</v>
      </c>
      <c r="C37" s="7"/>
      <c r="D37" s="7"/>
      <c r="E37" s="7"/>
      <c r="F37" s="5"/>
    </row>
    <row r="38" spans="2:6" s="2" customFormat="1" ht="60" outlineLevel="1" x14ac:dyDescent="0.25">
      <c r="B38" s="9" t="s">
        <v>84</v>
      </c>
      <c r="C38" s="7"/>
      <c r="D38" s="7"/>
      <c r="E38" s="7"/>
      <c r="F38" s="5"/>
    </row>
    <row r="39" spans="2:6" ht="60" x14ac:dyDescent="0.25">
      <c r="B39" s="39" t="s">
        <v>184</v>
      </c>
      <c r="C39" s="7"/>
      <c r="D39" s="8"/>
      <c r="E39" s="8"/>
    </row>
    <row r="40" spans="2:6" s="2" customFormat="1" ht="18.75" customHeight="1" outlineLevel="1" x14ac:dyDescent="0.25">
      <c r="B40" s="73" t="s">
        <v>168</v>
      </c>
      <c r="C40" s="7"/>
      <c r="D40" s="7"/>
      <c r="E40" s="7"/>
      <c r="F40" s="5"/>
    </row>
    <row r="41" spans="2:6" s="2" customFormat="1" outlineLevel="1" x14ac:dyDescent="0.25">
      <c r="B41" s="9" t="s">
        <v>86</v>
      </c>
      <c r="C41" s="7"/>
      <c r="D41" s="7"/>
      <c r="E41" s="7"/>
      <c r="F41" s="5"/>
    </row>
    <row r="42" spans="2:6" ht="15.75" x14ac:dyDescent="0.25">
      <c r="B42" s="3" t="s">
        <v>6</v>
      </c>
      <c r="C42" s="4"/>
      <c r="D42" s="4"/>
      <c r="E42" s="4"/>
    </row>
    <row r="43" spans="2:6" ht="45" x14ac:dyDescent="0.25">
      <c r="B43" s="16" t="s">
        <v>5</v>
      </c>
      <c r="C43" s="8"/>
      <c r="D43" s="8"/>
      <c r="E43" s="8"/>
    </row>
    <row r="44" spans="2:6" ht="153" customHeight="1" x14ac:dyDescent="0.25">
      <c r="B44" s="57" t="s">
        <v>7</v>
      </c>
      <c r="C44" s="8"/>
      <c r="D44" s="8"/>
      <c r="E44" s="8"/>
    </row>
  </sheetData>
  <mergeCells count="2">
    <mergeCell ref="C2:E2"/>
    <mergeCell ref="B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zoomScale="70" zoomScaleNormal="70" workbookViewId="0">
      <selection activeCell="D8" sqref="D8"/>
    </sheetView>
  </sheetViews>
  <sheetFormatPr defaultRowHeight="15" x14ac:dyDescent="0.25"/>
  <cols>
    <col min="1" max="1" width="15.85546875" bestFit="1" customWidth="1"/>
    <col min="2" max="2" width="11.140625" customWidth="1"/>
    <col min="3" max="3" width="13.85546875" customWidth="1"/>
    <col min="4" max="4" width="18.140625" customWidth="1"/>
    <col min="5" max="5" width="18.5703125" customWidth="1"/>
    <col min="6" max="6" width="14.42578125" style="51" customWidth="1"/>
    <col min="7" max="7" width="10.85546875" customWidth="1"/>
    <col min="8" max="8" width="12" customWidth="1"/>
    <col min="9" max="9" width="11.7109375" bestFit="1" customWidth="1"/>
    <col min="10" max="10" width="13" customWidth="1"/>
    <col min="11" max="11" width="14.85546875" customWidth="1"/>
    <col min="12" max="12" width="23.42578125" customWidth="1"/>
    <col min="13" max="13" width="14.140625" customWidth="1"/>
    <col min="14" max="14" width="18.85546875" customWidth="1"/>
    <col min="15" max="15" width="14.85546875" customWidth="1"/>
    <col min="16" max="16" width="16.5703125" bestFit="1" customWidth="1"/>
    <col min="17" max="17" width="22.140625" bestFit="1" customWidth="1"/>
    <col min="18" max="18" width="15.85546875" bestFit="1" customWidth="1"/>
    <col min="19" max="19" width="17.7109375" bestFit="1" customWidth="1"/>
    <col min="20" max="20" width="20.5703125" bestFit="1" customWidth="1"/>
    <col min="21" max="21" width="19.140625" bestFit="1" customWidth="1"/>
  </cols>
  <sheetData>
    <row r="1" spans="1:20" s="12" customFormat="1" ht="56.25" x14ac:dyDescent="0.4">
      <c r="A1" s="23" t="s">
        <v>24</v>
      </c>
      <c r="B1" s="29" t="s">
        <v>25</v>
      </c>
      <c r="C1" s="23" t="s">
        <v>26</v>
      </c>
      <c r="D1" s="23" t="s">
        <v>27</v>
      </c>
      <c r="E1" s="25" t="s">
        <v>116</v>
      </c>
      <c r="F1" s="25" t="s">
        <v>28</v>
      </c>
      <c r="G1" s="25" t="s">
        <v>29</v>
      </c>
      <c r="H1" s="26" t="s">
        <v>30</v>
      </c>
      <c r="I1" s="27" t="s">
        <v>31</v>
      </c>
      <c r="J1" s="27" t="s">
        <v>32</v>
      </c>
      <c r="K1" s="27" t="s">
        <v>33</v>
      </c>
      <c r="L1" s="27" t="s">
        <v>34</v>
      </c>
      <c r="M1" s="27" t="s">
        <v>35</v>
      </c>
      <c r="N1" s="27" t="s">
        <v>36</v>
      </c>
      <c r="O1" s="27" t="s">
        <v>37</v>
      </c>
      <c r="P1" s="27" t="s">
        <v>38</v>
      </c>
      <c r="Q1" s="27" t="s">
        <v>39</v>
      </c>
      <c r="R1" s="27" t="s">
        <v>40</v>
      </c>
      <c r="S1" s="28" t="s">
        <v>41</v>
      </c>
      <c r="T1" s="28" t="s">
        <v>41</v>
      </c>
    </row>
    <row r="2" spans="1:20" ht="201.75" customHeight="1" x14ac:dyDescent="0.25">
      <c r="A2" s="18" t="s">
        <v>171</v>
      </c>
      <c r="B2" s="30" t="s">
        <v>42</v>
      </c>
      <c r="C2" s="93" t="s">
        <v>43</v>
      </c>
      <c r="D2" s="19" t="s">
        <v>76</v>
      </c>
      <c r="E2" s="94" t="s">
        <v>44</v>
      </c>
      <c r="F2" s="21">
        <f>H2/8</f>
        <v>25</v>
      </c>
      <c r="G2" s="21" t="s">
        <v>45</v>
      </c>
      <c r="H2" s="50">
        <v>200</v>
      </c>
      <c r="I2" s="50">
        <v>200</v>
      </c>
      <c r="J2" s="49">
        <v>0.3</v>
      </c>
      <c r="K2" s="50" t="s">
        <v>46</v>
      </c>
      <c r="L2" s="50" t="s">
        <v>46</v>
      </c>
      <c r="M2" s="50" t="s">
        <v>171</v>
      </c>
      <c r="N2" s="50">
        <v>1</v>
      </c>
      <c r="O2" s="50">
        <v>1000</v>
      </c>
      <c r="P2" s="50">
        <v>6</v>
      </c>
      <c r="Q2" s="50">
        <v>300</v>
      </c>
      <c r="R2" s="50" t="s">
        <v>47</v>
      </c>
      <c r="S2" s="50" t="s">
        <v>48</v>
      </c>
      <c r="T2" s="49">
        <v>0.2</v>
      </c>
    </row>
    <row r="3" spans="1:20" ht="60.75" x14ac:dyDescent="0.25">
      <c r="A3" s="18" t="s">
        <v>172</v>
      </c>
      <c r="B3" s="30" t="s">
        <v>175</v>
      </c>
      <c r="C3" s="93"/>
      <c r="D3" s="20" t="s">
        <v>49</v>
      </c>
      <c r="E3" s="94"/>
      <c r="F3" s="24">
        <f t="shared" ref="F3:F8" si="0">H3/8</f>
        <v>4.375</v>
      </c>
      <c r="G3" s="21" t="s">
        <v>45</v>
      </c>
      <c r="H3" s="50">
        <v>35</v>
      </c>
      <c r="I3" s="50">
        <v>130</v>
      </c>
      <c r="J3" s="49">
        <v>0.1</v>
      </c>
      <c r="K3" s="50" t="s">
        <v>50</v>
      </c>
      <c r="L3" s="50" t="s">
        <v>46</v>
      </c>
      <c r="M3" s="50" t="s">
        <v>177</v>
      </c>
      <c r="N3" s="50">
        <v>1</v>
      </c>
      <c r="O3" s="52">
        <v>1000</v>
      </c>
      <c r="P3" s="52"/>
      <c r="Q3" s="50"/>
      <c r="R3" s="50"/>
      <c r="S3" s="50" t="s">
        <v>48</v>
      </c>
      <c r="T3" s="49">
        <v>0.2</v>
      </c>
    </row>
    <row r="4" spans="1:20" ht="84.75" x14ac:dyDescent="0.25">
      <c r="A4" s="18" t="s">
        <v>173</v>
      </c>
      <c r="B4" s="30" t="s">
        <v>51</v>
      </c>
      <c r="C4" s="20" t="s">
        <v>43</v>
      </c>
      <c r="D4" s="19" t="s">
        <v>52</v>
      </c>
      <c r="E4" s="22" t="s">
        <v>44</v>
      </c>
      <c r="F4" s="24">
        <f t="shared" si="0"/>
        <v>15</v>
      </c>
      <c r="G4" s="21" t="s">
        <v>45</v>
      </c>
      <c r="H4" s="50">
        <v>120</v>
      </c>
      <c r="I4" s="50">
        <v>170</v>
      </c>
      <c r="J4" s="49">
        <v>0.3</v>
      </c>
      <c r="K4" s="50" t="s">
        <v>46</v>
      </c>
      <c r="L4" s="50" t="s">
        <v>46</v>
      </c>
      <c r="M4" s="50" t="s">
        <v>173</v>
      </c>
      <c r="N4" s="50">
        <v>1</v>
      </c>
      <c r="O4" s="50">
        <v>90000</v>
      </c>
      <c r="P4" s="50">
        <v>6</v>
      </c>
      <c r="Q4" s="50">
        <v>510</v>
      </c>
      <c r="R4" s="50" t="s">
        <v>47</v>
      </c>
      <c r="S4" s="50" t="s">
        <v>48</v>
      </c>
      <c r="T4" s="49">
        <v>0.3</v>
      </c>
    </row>
    <row r="5" spans="1:20" ht="102.75" customHeight="1" x14ac:dyDescent="0.25">
      <c r="A5" s="18" t="s">
        <v>53</v>
      </c>
      <c r="B5" s="30" t="s">
        <v>54</v>
      </c>
      <c r="C5" s="20" t="s">
        <v>55</v>
      </c>
      <c r="D5" s="19" t="s">
        <v>115</v>
      </c>
      <c r="E5" s="48" t="s">
        <v>117</v>
      </c>
      <c r="F5" s="24">
        <v>20</v>
      </c>
      <c r="G5" s="24" t="s">
        <v>56</v>
      </c>
      <c r="H5" s="50">
        <v>40</v>
      </c>
      <c r="I5" s="50">
        <v>235</v>
      </c>
      <c r="J5" s="49">
        <v>0.6</v>
      </c>
      <c r="K5" s="50" t="s">
        <v>46</v>
      </c>
      <c r="L5" s="50" t="s">
        <v>46</v>
      </c>
      <c r="M5" s="50" t="s">
        <v>57</v>
      </c>
      <c r="N5" s="50">
        <v>1</v>
      </c>
      <c r="O5" s="50">
        <v>40000</v>
      </c>
      <c r="P5" s="50">
        <v>18</v>
      </c>
      <c r="Q5" s="50">
        <v>2048</v>
      </c>
      <c r="R5" s="50" t="s">
        <v>47</v>
      </c>
      <c r="S5" s="50" t="s">
        <v>48</v>
      </c>
      <c r="T5" s="49">
        <v>0.3</v>
      </c>
    </row>
    <row r="6" spans="1:20" ht="72.75" x14ac:dyDescent="0.25">
      <c r="A6" s="18" t="s">
        <v>58</v>
      </c>
      <c r="B6" s="30" t="s">
        <v>59</v>
      </c>
      <c r="C6" s="95" t="s">
        <v>60</v>
      </c>
      <c r="D6" s="19" t="s">
        <v>61</v>
      </c>
      <c r="E6" s="96" t="s">
        <v>62</v>
      </c>
      <c r="F6" s="24">
        <f t="shared" si="0"/>
        <v>10</v>
      </c>
      <c r="G6" s="21" t="s">
        <v>45</v>
      </c>
      <c r="H6" s="50">
        <v>80</v>
      </c>
      <c r="I6" s="50">
        <v>128</v>
      </c>
      <c r="J6" s="49">
        <v>0.2</v>
      </c>
      <c r="K6" s="50" t="s">
        <v>50</v>
      </c>
      <c r="L6" s="50" t="s">
        <v>46</v>
      </c>
      <c r="M6" s="50" t="s">
        <v>58</v>
      </c>
      <c r="N6" s="50">
        <v>1</v>
      </c>
      <c r="O6" s="50">
        <v>1000</v>
      </c>
      <c r="P6" s="50">
        <v>2</v>
      </c>
      <c r="Q6" s="50">
        <v>871</v>
      </c>
      <c r="R6" s="50" t="s">
        <v>63</v>
      </c>
      <c r="S6" s="50" t="s">
        <v>64</v>
      </c>
      <c r="T6" s="49">
        <v>0.1</v>
      </c>
    </row>
    <row r="7" spans="1:20" ht="60.75" x14ac:dyDescent="0.25">
      <c r="A7" s="18" t="s">
        <v>65</v>
      </c>
      <c r="B7" s="30" t="s">
        <v>66</v>
      </c>
      <c r="C7" s="95"/>
      <c r="D7" s="19" t="s">
        <v>67</v>
      </c>
      <c r="E7" s="96"/>
      <c r="F7" s="24">
        <f t="shared" si="0"/>
        <v>5.75</v>
      </c>
      <c r="G7" s="21" t="s">
        <v>45</v>
      </c>
      <c r="H7" s="50">
        <v>46</v>
      </c>
      <c r="I7" s="50">
        <v>48</v>
      </c>
      <c r="J7" s="49">
        <v>0.1</v>
      </c>
      <c r="K7" s="50" t="s">
        <v>50</v>
      </c>
      <c r="L7" s="50" t="s">
        <v>46</v>
      </c>
      <c r="M7" s="50" t="s">
        <v>65</v>
      </c>
      <c r="N7" s="50">
        <v>1</v>
      </c>
      <c r="O7" s="50">
        <v>1000</v>
      </c>
      <c r="P7" s="50">
        <v>2</v>
      </c>
      <c r="Q7" s="50">
        <v>871</v>
      </c>
      <c r="R7" s="50" t="s">
        <v>63</v>
      </c>
      <c r="S7" s="50" t="s">
        <v>64</v>
      </c>
      <c r="T7" s="49">
        <v>0.1</v>
      </c>
    </row>
    <row r="8" spans="1:20" ht="60.75" x14ac:dyDescent="0.25">
      <c r="A8" s="18" t="s">
        <v>68</v>
      </c>
      <c r="B8" s="30" t="s">
        <v>69</v>
      </c>
      <c r="C8" s="95"/>
      <c r="D8" s="19" t="s">
        <v>67</v>
      </c>
      <c r="E8" s="96"/>
      <c r="F8" s="24">
        <f t="shared" si="0"/>
        <v>5</v>
      </c>
      <c r="G8" s="21" t="s">
        <v>45</v>
      </c>
      <c r="H8" s="50">
        <v>40</v>
      </c>
      <c r="I8" s="50">
        <v>48</v>
      </c>
      <c r="J8" s="49">
        <v>0.5</v>
      </c>
      <c r="K8" s="50" t="s">
        <v>50</v>
      </c>
      <c r="L8" s="50" t="s">
        <v>46</v>
      </c>
      <c r="M8" s="50" t="s">
        <v>68</v>
      </c>
      <c r="N8" s="50">
        <v>1</v>
      </c>
      <c r="O8" s="50">
        <v>1000</v>
      </c>
      <c r="P8" s="50">
        <v>2</v>
      </c>
      <c r="Q8" s="50">
        <v>871</v>
      </c>
      <c r="R8" s="50" t="s">
        <v>63</v>
      </c>
      <c r="S8" s="50" t="s">
        <v>64</v>
      </c>
      <c r="T8" s="49">
        <v>0.1</v>
      </c>
    </row>
    <row r="10" spans="1:20" ht="42.75" x14ac:dyDescent="0.3">
      <c r="A10" s="25" t="s">
        <v>24</v>
      </c>
      <c r="B10" s="25" t="s">
        <v>30</v>
      </c>
      <c r="C10" s="25" t="s">
        <v>131</v>
      </c>
      <c r="D10" s="25" t="s">
        <v>31</v>
      </c>
      <c r="E10" s="25" t="s">
        <v>114</v>
      </c>
      <c r="F10" s="25" t="s">
        <v>33</v>
      </c>
      <c r="G10" s="25" t="s">
        <v>34</v>
      </c>
      <c r="H10" s="25" t="s">
        <v>35</v>
      </c>
      <c r="I10" s="25" t="s">
        <v>36</v>
      </c>
      <c r="J10" s="25" t="s">
        <v>37</v>
      </c>
    </row>
    <row r="11" spans="1:20" x14ac:dyDescent="0.25">
      <c r="A11" s="17" t="s">
        <v>171</v>
      </c>
      <c r="B11" s="50">
        <v>200</v>
      </c>
      <c r="C11" s="50">
        <v>25</v>
      </c>
      <c r="D11" s="50">
        <v>200</v>
      </c>
      <c r="E11" s="49">
        <v>0.3</v>
      </c>
      <c r="F11" s="50" t="s">
        <v>46</v>
      </c>
      <c r="G11" s="50" t="s">
        <v>46</v>
      </c>
      <c r="H11" s="50" t="s">
        <v>171</v>
      </c>
      <c r="I11" s="50">
        <v>2</v>
      </c>
      <c r="J11" s="50">
        <v>1300</v>
      </c>
    </row>
    <row r="12" spans="1:20" x14ac:dyDescent="0.25">
      <c r="A12" s="17" t="s">
        <v>174</v>
      </c>
      <c r="B12" s="50">
        <v>35</v>
      </c>
      <c r="C12" s="50">
        <v>4</v>
      </c>
      <c r="D12" s="50">
        <v>130</v>
      </c>
      <c r="E12" s="49">
        <v>0.1</v>
      </c>
      <c r="F12" s="50" t="s">
        <v>50</v>
      </c>
      <c r="G12" s="50" t="s">
        <v>46</v>
      </c>
      <c r="H12" s="50" t="s">
        <v>176</v>
      </c>
      <c r="I12" s="50">
        <v>1</v>
      </c>
      <c r="J12" s="50">
        <v>1300</v>
      </c>
    </row>
    <row r="13" spans="1:20" x14ac:dyDescent="0.25">
      <c r="A13" s="17" t="s">
        <v>173</v>
      </c>
      <c r="B13" s="50">
        <v>120</v>
      </c>
      <c r="C13" s="50">
        <v>15</v>
      </c>
      <c r="D13" s="50">
        <v>170</v>
      </c>
      <c r="E13" s="49">
        <v>0.3</v>
      </c>
      <c r="F13" s="50" t="s">
        <v>46</v>
      </c>
      <c r="G13" s="50" t="s">
        <v>46</v>
      </c>
      <c r="H13" s="50" t="s">
        <v>173</v>
      </c>
      <c r="I13" s="50">
        <v>2</v>
      </c>
      <c r="J13" s="50">
        <v>150000</v>
      </c>
    </row>
    <row r="14" spans="1:20" x14ac:dyDescent="0.25">
      <c r="A14" s="17" t="s">
        <v>53</v>
      </c>
      <c r="B14" s="50">
        <v>40</v>
      </c>
      <c r="C14" s="50">
        <v>20</v>
      </c>
      <c r="D14" s="50">
        <v>235</v>
      </c>
      <c r="E14" s="49">
        <v>0.6</v>
      </c>
      <c r="F14" s="50" t="s">
        <v>46</v>
      </c>
      <c r="G14" s="50" t="s">
        <v>46</v>
      </c>
      <c r="H14" s="50" t="s">
        <v>57</v>
      </c>
      <c r="I14" s="50">
        <v>2</v>
      </c>
      <c r="J14" s="50">
        <v>70000</v>
      </c>
    </row>
    <row r="15" spans="1:20" x14ac:dyDescent="0.25">
      <c r="A15" s="17" t="s">
        <v>58</v>
      </c>
      <c r="B15" s="50">
        <v>80</v>
      </c>
      <c r="C15" s="50">
        <v>10</v>
      </c>
      <c r="D15" s="50">
        <v>128</v>
      </c>
      <c r="E15" s="49">
        <v>0.2</v>
      </c>
      <c r="F15" s="50" t="s">
        <v>50</v>
      </c>
      <c r="G15" s="50" t="s">
        <v>46</v>
      </c>
      <c r="H15" s="50" t="s">
        <v>58</v>
      </c>
      <c r="I15" s="50">
        <v>2</v>
      </c>
      <c r="J15" s="50">
        <v>1000</v>
      </c>
    </row>
    <row r="16" spans="1:20" x14ac:dyDescent="0.25">
      <c r="A16" s="17" t="s">
        <v>65</v>
      </c>
      <c r="B16" s="50">
        <v>46</v>
      </c>
      <c r="C16" s="50">
        <v>6</v>
      </c>
      <c r="D16" s="50">
        <v>48</v>
      </c>
      <c r="E16" s="49">
        <v>0.1</v>
      </c>
      <c r="F16" s="50" t="s">
        <v>50</v>
      </c>
      <c r="G16" s="50" t="s">
        <v>46</v>
      </c>
      <c r="H16" s="50" t="s">
        <v>65</v>
      </c>
      <c r="I16" s="50">
        <v>1</v>
      </c>
      <c r="J16" s="50">
        <v>1000</v>
      </c>
    </row>
    <row r="17" spans="1:10" x14ac:dyDescent="0.25">
      <c r="A17" s="17" t="s">
        <v>68</v>
      </c>
      <c r="B17" s="50">
        <v>40</v>
      </c>
      <c r="C17" s="50">
        <v>5</v>
      </c>
      <c r="D17" s="50">
        <v>48</v>
      </c>
      <c r="E17" s="49">
        <v>0.5</v>
      </c>
      <c r="F17" s="50" t="s">
        <v>50</v>
      </c>
      <c r="G17" s="50" t="s">
        <v>46</v>
      </c>
      <c r="H17" s="50" t="s">
        <v>68</v>
      </c>
      <c r="I17" s="50">
        <v>1</v>
      </c>
      <c r="J17" s="50">
        <v>1000</v>
      </c>
    </row>
    <row r="21" spans="1:10" ht="28.5" x14ac:dyDescent="0.3">
      <c r="A21" s="23" t="s">
        <v>24</v>
      </c>
      <c r="B21" s="23" t="s">
        <v>38</v>
      </c>
      <c r="C21" s="23" t="s">
        <v>39</v>
      </c>
      <c r="D21" s="23" t="s">
        <v>40</v>
      </c>
      <c r="E21" s="23" t="s">
        <v>41</v>
      </c>
      <c r="F21" s="89" t="s">
        <v>179</v>
      </c>
      <c r="G21" s="90"/>
    </row>
    <row r="22" spans="1:10" ht="15.75" x14ac:dyDescent="0.3">
      <c r="A22" s="91"/>
      <c r="B22" s="92"/>
      <c r="C22" s="91"/>
      <c r="D22" s="92"/>
      <c r="E22" s="74"/>
      <c r="F22" s="75" t="s">
        <v>180</v>
      </c>
      <c r="G22" s="76" t="s">
        <v>122</v>
      </c>
    </row>
    <row r="23" spans="1:10" x14ac:dyDescent="0.25">
      <c r="A23" s="17" t="s">
        <v>171</v>
      </c>
      <c r="B23" s="50">
        <v>6</v>
      </c>
      <c r="C23" s="50">
        <v>300</v>
      </c>
      <c r="D23" s="50" t="s">
        <v>47</v>
      </c>
      <c r="E23" s="50" t="s">
        <v>48</v>
      </c>
      <c r="F23" s="49">
        <v>0.05</v>
      </c>
      <c r="G23" s="49">
        <v>0.2</v>
      </c>
    </row>
    <row r="24" spans="1:10" x14ac:dyDescent="0.25">
      <c r="A24" s="17" t="s">
        <v>174</v>
      </c>
      <c r="B24" s="52"/>
      <c r="C24" s="50"/>
      <c r="D24" s="50"/>
      <c r="E24" s="50" t="s">
        <v>48</v>
      </c>
      <c r="F24" s="49">
        <v>0.05</v>
      </c>
      <c r="G24" s="49">
        <v>0.2</v>
      </c>
    </row>
    <row r="25" spans="1:10" x14ac:dyDescent="0.25">
      <c r="A25" s="17" t="s">
        <v>173</v>
      </c>
      <c r="B25" s="50">
        <v>6</v>
      </c>
      <c r="C25" s="50">
        <v>510</v>
      </c>
      <c r="D25" s="50" t="s">
        <v>47</v>
      </c>
      <c r="E25" s="50" t="s">
        <v>48</v>
      </c>
      <c r="F25" s="49">
        <v>0.05</v>
      </c>
      <c r="G25" s="49">
        <v>0.3</v>
      </c>
    </row>
    <row r="26" spans="1:10" x14ac:dyDescent="0.25">
      <c r="A26" s="17" t="s">
        <v>181</v>
      </c>
      <c r="B26" s="50">
        <v>18</v>
      </c>
      <c r="C26" s="50">
        <v>2048</v>
      </c>
      <c r="D26" s="50" t="s">
        <v>47</v>
      </c>
      <c r="E26" s="50" t="s">
        <v>48</v>
      </c>
      <c r="F26" s="49">
        <v>0.05</v>
      </c>
      <c r="G26" s="49">
        <v>0.3</v>
      </c>
    </row>
    <row r="27" spans="1:10" x14ac:dyDescent="0.25">
      <c r="A27" s="17" t="s">
        <v>58</v>
      </c>
      <c r="B27" s="50">
        <v>2</v>
      </c>
      <c r="C27" s="50">
        <v>871</v>
      </c>
      <c r="D27" s="50" t="s">
        <v>63</v>
      </c>
      <c r="E27" s="50" t="s">
        <v>64</v>
      </c>
      <c r="F27" s="49">
        <v>0.05</v>
      </c>
      <c r="G27" s="49">
        <v>0.1</v>
      </c>
    </row>
    <row r="28" spans="1:10" x14ac:dyDescent="0.25">
      <c r="A28" s="17" t="s">
        <v>65</v>
      </c>
      <c r="B28" s="50">
        <v>2</v>
      </c>
      <c r="C28" s="50">
        <v>871</v>
      </c>
      <c r="D28" s="50" t="s">
        <v>63</v>
      </c>
      <c r="E28" s="50" t="s">
        <v>64</v>
      </c>
      <c r="F28" s="49">
        <v>0.05</v>
      </c>
      <c r="G28" s="49">
        <v>0.1</v>
      </c>
    </row>
    <row r="29" spans="1:10" x14ac:dyDescent="0.25">
      <c r="A29" s="17" t="s">
        <v>68</v>
      </c>
      <c r="B29" s="50">
        <v>2</v>
      </c>
      <c r="C29" s="50">
        <v>871</v>
      </c>
      <c r="D29" s="50" t="s">
        <v>63</v>
      </c>
      <c r="E29" s="50" t="s">
        <v>64</v>
      </c>
      <c r="F29" s="49">
        <v>0.05</v>
      </c>
      <c r="G29" s="49">
        <v>0.1</v>
      </c>
    </row>
  </sheetData>
  <mergeCells count="7">
    <mergeCell ref="F21:G21"/>
    <mergeCell ref="A22:B22"/>
    <mergeCell ref="C22:D22"/>
    <mergeCell ref="C2:C3"/>
    <mergeCell ref="E2:E3"/>
    <mergeCell ref="C6:C8"/>
    <mergeCell ref="E6:E8"/>
  </mergeCells>
  <dataValidations count="1">
    <dataValidation type="list" allowBlank="1" showInputMessage="1" showErrorMessage="1" sqref="K2:L8 F11:G17">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2" sqref="B2"/>
    </sheetView>
  </sheetViews>
  <sheetFormatPr defaultRowHeight="15" x14ac:dyDescent="0.25"/>
  <cols>
    <col min="1" max="1" width="40.7109375" style="12" customWidth="1"/>
    <col min="2" max="2" width="56.42578125" style="12" bestFit="1" customWidth="1"/>
    <col min="3" max="3" width="11.140625" customWidth="1"/>
    <col min="4" max="4" width="30.5703125" customWidth="1"/>
  </cols>
  <sheetData>
    <row r="1" spans="1:4" ht="15.75" thickBot="1" x14ac:dyDescent="0.3">
      <c r="A1" s="37" t="s">
        <v>77</v>
      </c>
      <c r="B1" s="33" t="s">
        <v>78</v>
      </c>
      <c r="C1" s="32" t="s">
        <v>132</v>
      </c>
      <c r="D1" s="33" t="s">
        <v>79</v>
      </c>
    </row>
    <row r="2" spans="1:4" ht="30.75" thickBot="1" x14ac:dyDescent="0.3">
      <c r="A2" s="38" t="s">
        <v>171</v>
      </c>
      <c r="B2" s="68" t="s">
        <v>209</v>
      </c>
      <c r="C2" s="35"/>
      <c r="D2" s="34"/>
    </row>
    <row r="3" spans="1:4" ht="15.75" thickBot="1" x14ac:dyDescent="0.3">
      <c r="A3" s="38" t="s">
        <v>178</v>
      </c>
      <c r="B3" s="36" t="s">
        <v>150</v>
      </c>
      <c r="C3" s="35"/>
      <c r="D3" s="34"/>
    </row>
    <row r="4" spans="1:4" ht="30.75" thickBot="1" x14ac:dyDescent="0.3">
      <c r="A4" s="38" t="s">
        <v>173</v>
      </c>
      <c r="B4" s="36" t="s">
        <v>210</v>
      </c>
      <c r="C4" s="35"/>
      <c r="D4" s="34"/>
    </row>
    <row r="5" spans="1:4" ht="30.75" thickBot="1" x14ac:dyDescent="0.3">
      <c r="A5" s="38" t="s">
        <v>80</v>
      </c>
      <c r="B5" s="36" t="s">
        <v>211</v>
      </c>
      <c r="C5" s="35"/>
      <c r="D5" s="34"/>
    </row>
    <row r="6" spans="1:4" ht="15.75" thickBot="1" x14ac:dyDescent="0.3">
      <c r="A6" s="67" t="s">
        <v>81</v>
      </c>
      <c r="B6" s="68" t="s">
        <v>149</v>
      </c>
      <c r="C6" s="54"/>
      <c r="D6" s="34"/>
    </row>
    <row r="7" spans="1:4" ht="15.75" thickBot="1" x14ac:dyDescent="0.3">
      <c r="A7" s="67" t="s">
        <v>65</v>
      </c>
      <c r="B7" s="68" t="s">
        <v>150</v>
      </c>
      <c r="C7" s="54"/>
      <c r="D7" s="36"/>
    </row>
    <row r="8" spans="1:4" ht="15.75" thickBot="1" x14ac:dyDescent="0.3">
      <c r="A8" s="67" t="s">
        <v>68</v>
      </c>
      <c r="B8" s="68" t="s">
        <v>150</v>
      </c>
      <c r="C8" s="55"/>
      <c r="D8" s="36"/>
    </row>
    <row r="9" spans="1:4" ht="30.75" thickBot="1" x14ac:dyDescent="0.3">
      <c r="A9" s="61" t="s">
        <v>82</v>
      </c>
      <c r="B9" s="62"/>
      <c r="C9" s="62"/>
      <c r="D9" s="63"/>
    </row>
    <row r="10" spans="1:4" ht="30.75" thickBot="1" x14ac:dyDescent="0.3">
      <c r="A10" s="61" t="s">
        <v>83</v>
      </c>
      <c r="B10" s="64"/>
      <c r="C10" s="64"/>
      <c r="D10" s="65"/>
    </row>
    <row r="12" spans="1:4" x14ac:dyDescent="0.25">
      <c r="A12" s="6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4" zoomScale="80" zoomScaleNormal="80" workbookViewId="0">
      <selection activeCell="B12" sqref="B12"/>
    </sheetView>
  </sheetViews>
  <sheetFormatPr defaultColWidth="75" defaultRowHeight="15" x14ac:dyDescent="0.25"/>
  <cols>
    <col min="1" max="1" width="27.140625" bestFit="1" customWidth="1"/>
    <col min="2" max="2" width="75.140625" bestFit="1" customWidth="1"/>
    <col min="3" max="3" width="52.28515625" customWidth="1"/>
    <col min="4" max="4" width="37.7109375" customWidth="1"/>
    <col min="5" max="5" width="24.5703125" customWidth="1"/>
  </cols>
  <sheetData>
    <row r="1" spans="1:3" x14ac:dyDescent="0.25">
      <c r="A1" s="53" t="s">
        <v>11</v>
      </c>
      <c r="B1" s="53" t="s">
        <v>12</v>
      </c>
      <c r="C1" s="53" t="s">
        <v>13</v>
      </c>
    </row>
    <row r="2" spans="1:3" x14ac:dyDescent="0.25">
      <c r="A2" s="53" t="s">
        <v>121</v>
      </c>
      <c r="B2" s="69"/>
      <c r="C2" s="53"/>
    </row>
    <row r="3" spans="1:3" ht="120" x14ac:dyDescent="0.25">
      <c r="A3" s="57" t="s">
        <v>156</v>
      </c>
      <c r="B3" s="57" t="s">
        <v>199</v>
      </c>
      <c r="C3" s="57" t="s">
        <v>157</v>
      </c>
    </row>
    <row r="4" spans="1:3" s="58" customFormat="1" ht="75" x14ac:dyDescent="0.25">
      <c r="A4" s="56" t="s">
        <v>158</v>
      </c>
      <c r="B4" s="77" t="s">
        <v>194</v>
      </c>
      <c r="C4" s="57" t="s">
        <v>120</v>
      </c>
    </row>
    <row r="5" spans="1:3" s="58" customFormat="1" ht="30" x14ac:dyDescent="0.25">
      <c r="A5" s="56" t="s">
        <v>159</v>
      </c>
      <c r="B5" s="57" t="s">
        <v>160</v>
      </c>
      <c r="C5" s="57"/>
    </row>
    <row r="6" spans="1:3" ht="45" x14ac:dyDescent="0.25">
      <c r="A6" s="56" t="s">
        <v>14</v>
      </c>
      <c r="B6" s="57" t="s">
        <v>129</v>
      </c>
      <c r="C6" s="16" t="s">
        <v>72</v>
      </c>
    </row>
    <row r="7" spans="1:3" ht="30" x14ac:dyDescent="0.25">
      <c r="A7" s="56" t="s">
        <v>123</v>
      </c>
      <c r="B7" s="77" t="s">
        <v>186</v>
      </c>
      <c r="C7" s="70"/>
    </row>
    <row r="8" spans="1:3" ht="18.600000000000001" customHeight="1" x14ac:dyDescent="0.25">
      <c r="A8" s="56" t="s">
        <v>124</v>
      </c>
      <c r="B8" s="57" t="s">
        <v>125</v>
      </c>
      <c r="C8" s="16" t="s">
        <v>126</v>
      </c>
    </row>
    <row r="9" spans="1:3" ht="31.9" customHeight="1" x14ac:dyDescent="0.25">
      <c r="A9" s="56" t="s">
        <v>18</v>
      </c>
      <c r="B9" s="57" t="s">
        <v>138</v>
      </c>
      <c r="C9" s="16" t="s">
        <v>137</v>
      </c>
    </row>
    <row r="10" spans="1:3" ht="30" customHeight="1" x14ac:dyDescent="0.25">
      <c r="A10" s="56" t="s">
        <v>130</v>
      </c>
      <c r="B10" s="57" t="s">
        <v>144</v>
      </c>
      <c r="C10" s="16" t="s">
        <v>74</v>
      </c>
    </row>
    <row r="11" spans="1:3" ht="30" x14ac:dyDescent="0.25">
      <c r="A11" s="56" t="s">
        <v>19</v>
      </c>
      <c r="B11" s="77" t="s">
        <v>198</v>
      </c>
      <c r="C11" s="16" t="s">
        <v>119</v>
      </c>
    </row>
    <row r="12" spans="1:3" ht="30" x14ac:dyDescent="0.25">
      <c r="A12" s="56" t="s">
        <v>20</v>
      </c>
      <c r="B12" s="77" t="s">
        <v>203</v>
      </c>
      <c r="C12" s="16" t="s">
        <v>187</v>
      </c>
    </row>
    <row r="13" spans="1:3" ht="45" x14ac:dyDescent="0.25">
      <c r="A13" s="8" t="s">
        <v>71</v>
      </c>
      <c r="B13" s="11" t="s">
        <v>193</v>
      </c>
      <c r="C13" s="70"/>
    </row>
    <row r="14" spans="1:3" ht="30" x14ac:dyDescent="0.25">
      <c r="A14" s="79" t="s">
        <v>23</v>
      </c>
      <c r="B14" s="9" t="s">
        <v>127</v>
      </c>
      <c r="C14" s="9" t="s">
        <v>75</v>
      </c>
    </row>
    <row r="15" spans="1:3" x14ac:dyDescent="0.25">
      <c r="A15" s="8"/>
      <c r="B15" s="1"/>
      <c r="C15" s="16"/>
    </row>
    <row r="16" spans="1:3" x14ac:dyDescent="0.25">
      <c r="A16" s="71" t="s">
        <v>122</v>
      </c>
      <c r="B16" s="53"/>
      <c r="C16" s="53"/>
    </row>
    <row r="17" spans="1:4" ht="31.9" customHeight="1" x14ac:dyDescent="0.25">
      <c r="A17" s="82" t="s">
        <v>15</v>
      </c>
      <c r="B17" s="9" t="s">
        <v>133</v>
      </c>
      <c r="C17" s="9" t="s">
        <v>188</v>
      </c>
    </row>
    <row r="18" spans="1:4" ht="120" x14ac:dyDescent="0.25">
      <c r="A18" s="82" t="s">
        <v>16</v>
      </c>
      <c r="B18" s="87" t="s">
        <v>205</v>
      </c>
      <c r="C18" s="80" t="s">
        <v>189</v>
      </c>
    </row>
    <row r="19" spans="1:4" ht="30" x14ac:dyDescent="0.25">
      <c r="A19" s="82" t="s">
        <v>17</v>
      </c>
      <c r="B19" s="9" t="s">
        <v>73</v>
      </c>
      <c r="C19" s="9" t="s">
        <v>154</v>
      </c>
    </row>
    <row r="20" spans="1:4" s="60" customFormat="1" ht="36" customHeight="1" x14ac:dyDescent="0.25">
      <c r="A20" s="82" t="s">
        <v>118</v>
      </c>
      <c r="B20" s="81" t="s">
        <v>143</v>
      </c>
      <c r="C20" s="81" t="s">
        <v>142</v>
      </c>
    </row>
    <row r="21" spans="1:4" ht="52.5" customHeight="1" x14ac:dyDescent="0.25">
      <c r="A21" s="82" t="s">
        <v>21</v>
      </c>
      <c r="B21" s="9" t="s">
        <v>190</v>
      </c>
      <c r="C21" s="73" t="s">
        <v>204</v>
      </c>
      <c r="D21" s="59"/>
    </row>
    <row r="22" spans="1:4" x14ac:dyDescent="0.25">
      <c r="A22" s="85" t="s">
        <v>22</v>
      </c>
      <c r="B22" s="11" t="s">
        <v>192</v>
      </c>
      <c r="C22" s="11" t="s">
        <v>191</v>
      </c>
    </row>
    <row r="23" spans="1:4" s="58" customFormat="1" ht="93" customHeight="1" x14ac:dyDescent="0.25">
      <c r="A23" s="82" t="s">
        <v>128</v>
      </c>
      <c r="B23" s="83" t="s">
        <v>206</v>
      </c>
      <c r="C23" s="84"/>
    </row>
    <row r="24" spans="1:4" x14ac:dyDescent="0.25">
      <c r="A24" s="53" t="s">
        <v>151</v>
      </c>
      <c r="B24" s="53"/>
      <c r="C24" s="53"/>
    </row>
    <row r="25" spans="1:4" ht="30" x14ac:dyDescent="0.25">
      <c r="A25" s="97" t="s">
        <v>208</v>
      </c>
      <c r="B25" s="11" t="s">
        <v>148</v>
      </c>
      <c r="C25" s="78"/>
    </row>
    <row r="26" spans="1:4" x14ac:dyDescent="0.25">
      <c r="A26" s="98"/>
      <c r="B26" s="11" t="s">
        <v>147</v>
      </c>
      <c r="C26" s="78"/>
    </row>
    <row r="27" spans="1:4" x14ac:dyDescent="0.25">
      <c r="A27" s="99"/>
      <c r="B27" s="11" t="s">
        <v>136</v>
      </c>
      <c r="C27" s="78"/>
    </row>
    <row r="28" spans="1:4" x14ac:dyDescent="0.25">
      <c r="A28" s="79"/>
      <c r="B28" s="11"/>
      <c r="C28" s="78"/>
    </row>
    <row r="29" spans="1:4" ht="30" x14ac:dyDescent="0.25">
      <c r="A29" s="97" t="s">
        <v>153</v>
      </c>
      <c r="B29" s="11" t="s">
        <v>139</v>
      </c>
      <c r="C29" s="78"/>
    </row>
    <row r="30" spans="1:4" ht="30" x14ac:dyDescent="0.25">
      <c r="A30" s="98"/>
      <c r="B30" s="11" t="s">
        <v>140</v>
      </c>
      <c r="C30" s="78"/>
    </row>
    <row r="31" spans="1:4" ht="30" x14ac:dyDescent="0.25">
      <c r="A31" s="98"/>
      <c r="B31" s="11" t="s">
        <v>141</v>
      </c>
      <c r="C31" s="78"/>
    </row>
    <row r="32" spans="1:4" x14ac:dyDescent="0.25">
      <c r="A32" s="98"/>
      <c r="B32" s="11" t="s">
        <v>196</v>
      </c>
      <c r="C32" s="78"/>
    </row>
    <row r="33" spans="1:3" x14ac:dyDescent="0.25">
      <c r="A33" s="98"/>
      <c r="B33" s="11" t="s">
        <v>145</v>
      </c>
      <c r="C33" s="78"/>
    </row>
    <row r="34" spans="1:3" x14ac:dyDescent="0.25">
      <c r="A34" s="99"/>
      <c r="B34" s="11" t="s">
        <v>146</v>
      </c>
      <c r="C34" s="78"/>
    </row>
    <row r="35" spans="1:3" x14ac:dyDescent="0.25">
      <c r="A35" s="78"/>
      <c r="B35" s="11"/>
      <c r="C35" s="78"/>
    </row>
    <row r="36" spans="1:3" x14ac:dyDescent="0.25">
      <c r="A36" s="100" t="s">
        <v>134</v>
      </c>
      <c r="B36" s="11" t="s">
        <v>135</v>
      </c>
      <c r="C36" s="78"/>
    </row>
    <row r="37" spans="1:3" ht="30" x14ac:dyDescent="0.25">
      <c r="A37" s="101"/>
      <c r="B37" s="11" t="s">
        <v>152</v>
      </c>
      <c r="C37" s="78"/>
    </row>
    <row r="38" spans="1:3" ht="30" x14ac:dyDescent="0.25">
      <c r="A38" s="101"/>
      <c r="B38" s="11" t="s">
        <v>197</v>
      </c>
      <c r="C38" s="78"/>
    </row>
    <row r="39" spans="1:3" x14ac:dyDescent="0.25">
      <c r="A39" s="102"/>
      <c r="B39" s="11" t="s">
        <v>195</v>
      </c>
      <c r="C39" s="78"/>
    </row>
  </sheetData>
  <mergeCells count="3">
    <mergeCell ref="A25:A27"/>
    <mergeCell ref="A36:A39"/>
    <mergeCell ref="A29:A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8" sqref="A8"/>
    </sheetView>
  </sheetViews>
  <sheetFormatPr defaultRowHeight="15" x14ac:dyDescent="0.25"/>
  <cols>
    <col min="1" max="1" width="33.85546875" bestFit="1" customWidth="1"/>
    <col min="2" max="6" width="6.140625" bestFit="1" customWidth="1"/>
    <col min="7" max="7" width="12" bestFit="1" customWidth="1"/>
  </cols>
  <sheetData>
    <row r="1" spans="1:7" ht="15.75" thickBot="1" x14ac:dyDescent="0.3">
      <c r="A1" s="40"/>
      <c r="B1" s="43" t="s">
        <v>87</v>
      </c>
      <c r="C1" s="43" t="s">
        <v>88</v>
      </c>
      <c r="D1" s="43" t="s">
        <v>89</v>
      </c>
      <c r="E1" s="43" t="s">
        <v>96</v>
      </c>
      <c r="F1" s="43" t="s">
        <v>97</v>
      </c>
      <c r="G1" s="43" t="s">
        <v>98</v>
      </c>
    </row>
    <row r="2" spans="1:7" ht="15.75" thickBot="1" x14ac:dyDescent="0.3">
      <c r="A2" s="41" t="s">
        <v>90</v>
      </c>
      <c r="B2" s="35"/>
      <c r="C2" s="35"/>
      <c r="D2" s="35"/>
      <c r="E2" s="35"/>
      <c r="F2" s="35"/>
      <c r="G2" s="35"/>
    </row>
    <row r="3" spans="1:7" ht="15.75" thickBot="1" x14ac:dyDescent="0.3">
      <c r="A3" s="41" t="s">
        <v>91</v>
      </c>
      <c r="B3" s="35"/>
      <c r="C3" s="35"/>
      <c r="D3" s="35"/>
      <c r="E3" s="35"/>
      <c r="F3" s="35"/>
      <c r="G3" s="35"/>
    </row>
    <row r="4" spans="1:7" ht="15.75" thickBot="1" x14ac:dyDescent="0.3">
      <c r="A4" s="41" t="s">
        <v>92</v>
      </c>
      <c r="B4" s="35"/>
      <c r="C4" s="35"/>
      <c r="D4" s="35"/>
      <c r="E4" s="35"/>
      <c r="F4" s="35"/>
      <c r="G4" s="35"/>
    </row>
    <row r="5" spans="1:7" ht="15.75" thickBot="1" x14ac:dyDescent="0.3">
      <c r="A5" s="41" t="s">
        <v>93</v>
      </c>
      <c r="B5" s="35"/>
      <c r="C5" s="35"/>
      <c r="D5" s="35"/>
      <c r="E5" s="35"/>
      <c r="F5" s="35"/>
      <c r="G5" s="35"/>
    </row>
    <row r="6" spans="1:7" ht="24.75" thickBot="1" x14ac:dyDescent="0.3">
      <c r="A6" s="41" t="s">
        <v>95</v>
      </c>
      <c r="B6" s="35"/>
      <c r="C6" s="35"/>
      <c r="D6" s="35"/>
      <c r="E6" s="35"/>
      <c r="F6" s="35"/>
      <c r="G6" s="35"/>
    </row>
    <row r="7" spans="1:7" ht="15.75" thickBot="1" x14ac:dyDescent="0.3">
      <c r="A7" s="41" t="s">
        <v>99</v>
      </c>
      <c r="B7" s="35"/>
      <c r="C7" s="35"/>
      <c r="D7" s="35"/>
      <c r="E7" s="35"/>
      <c r="F7" s="35"/>
      <c r="G7" s="35"/>
    </row>
    <row r="8" spans="1:7" ht="24.75" thickBot="1" x14ac:dyDescent="0.3">
      <c r="A8" s="41" t="s">
        <v>100</v>
      </c>
      <c r="B8" s="35"/>
      <c r="C8" s="35"/>
      <c r="D8" s="35"/>
      <c r="E8" s="35"/>
      <c r="F8" s="35"/>
      <c r="G8" s="35"/>
    </row>
    <row r="9" spans="1:7" ht="24.75" thickBot="1" x14ac:dyDescent="0.3">
      <c r="A9" s="41" t="s">
        <v>101</v>
      </c>
      <c r="B9" s="35"/>
      <c r="C9" s="35"/>
      <c r="D9" s="35"/>
      <c r="E9" s="35"/>
      <c r="F9" s="35"/>
      <c r="G9" s="35"/>
    </row>
    <row r="10" spans="1:7" ht="15.75" thickBot="1" x14ac:dyDescent="0.3">
      <c r="A10" s="41" t="s">
        <v>102</v>
      </c>
      <c r="B10" s="35"/>
      <c r="C10" s="35"/>
      <c r="D10" s="35"/>
      <c r="E10" s="35"/>
      <c r="F10" s="35"/>
      <c r="G10" s="35"/>
    </row>
    <row r="11" spans="1:7" ht="15.75" thickBot="1" x14ac:dyDescent="0.3">
      <c r="A11" s="41" t="s">
        <v>103</v>
      </c>
      <c r="B11" s="35"/>
      <c r="C11" s="35"/>
      <c r="D11" s="35"/>
      <c r="E11" s="35"/>
      <c r="F11" s="35"/>
      <c r="G11" s="35"/>
    </row>
    <row r="12" spans="1:7" ht="15.75" thickBot="1" x14ac:dyDescent="0.3">
      <c r="A12" s="42" t="s">
        <v>94</v>
      </c>
      <c r="B12" s="35"/>
      <c r="C12" s="35"/>
      <c r="D12" s="35"/>
      <c r="E12" s="35"/>
      <c r="F12" s="35"/>
      <c r="G12" s="3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6AD0C93A0F944290E0B1C814E0885A" ma:contentTypeVersion="18" ma:contentTypeDescription="Create a new document." ma:contentTypeScope="" ma:versionID="372fa32850197f9bc09e490381297c28">
  <xsd:schema xmlns:xsd="http://www.w3.org/2001/XMLSchema" xmlns:xs="http://www.w3.org/2001/XMLSchema" xmlns:p="http://schemas.microsoft.com/office/2006/metadata/properties" xmlns:ns2="ded32ac3-5bba-412b-8dcb-be4b9aacc884" xmlns:ns3="872276b5-6245-4a70-986e-bdb257a29b2d" xmlns:ns4="a572e3f2-dc50-43b1-be45-0587f0a88f0b" targetNamespace="http://schemas.microsoft.com/office/2006/metadata/properties" ma:root="true" ma:fieldsID="6f84810ae586f12c0cb2296aef6cf12c" ns2:_="" ns3:_="" ns4:_="">
    <xsd:import namespace="ded32ac3-5bba-412b-8dcb-be4b9aacc884"/>
    <xsd:import namespace="872276b5-6245-4a70-986e-bdb257a29b2d"/>
    <xsd:import namespace="a572e3f2-dc50-43b1-be45-0587f0a88f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32ac3-5bba-412b-8dcb-be4b9aac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3b0c465-6a78-4e07-b877-add147b4cd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2276b5-6245-4a70-986e-bdb257a29b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72e3f2-dc50-43b1-be45-0587f0a88f0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c50bfff-74fe-48e3-8af4-ff18c520c88e}" ma:internalName="TaxCatchAll" ma:showField="CatchAllData" ma:web="872276b5-6245-4a70-986e-bdb257a29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d32ac3-5bba-412b-8dcb-be4b9aacc884">
      <Terms xmlns="http://schemas.microsoft.com/office/infopath/2007/PartnerControls"/>
    </lcf76f155ced4ddcb4097134ff3c332f>
    <TaxCatchAll xmlns="a572e3f2-dc50-43b1-be45-0587f0a88f0b" xsi:nil="true"/>
  </documentManagement>
</p:properties>
</file>

<file path=customXml/itemProps1.xml><?xml version="1.0" encoding="utf-8"?>
<ds:datastoreItem xmlns:ds="http://schemas.openxmlformats.org/officeDocument/2006/customXml" ds:itemID="{FEAAAFB9-0367-4E69-8A3B-F5D92CB6F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32ac3-5bba-412b-8dcb-be4b9aacc884"/>
    <ds:schemaRef ds:uri="872276b5-6245-4a70-986e-bdb257a29b2d"/>
    <ds:schemaRef ds:uri="a572e3f2-dc50-43b1-be45-0587f0a88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A887B-7F68-4E73-AB8B-C7DCA033E2E3}">
  <ds:schemaRefs>
    <ds:schemaRef ds:uri="http://schemas.microsoft.com/sharepoint/v3/contenttype/forms"/>
  </ds:schemaRefs>
</ds:datastoreItem>
</file>

<file path=customXml/itemProps3.xml><?xml version="1.0" encoding="utf-8"?>
<ds:datastoreItem xmlns:ds="http://schemas.openxmlformats.org/officeDocument/2006/customXml" ds:itemID="{7A824522-CBA7-4D63-96E0-BE4CE20C165C}">
  <ds:schemaRefs>
    <ds:schemaRef ds:uri="a572e3f2-dc50-43b1-be45-0587f0a88f0b"/>
    <ds:schemaRef ds:uri="http://schemas.microsoft.com/office/infopath/2007/PartnerControls"/>
    <ds:schemaRef ds:uri="872276b5-6245-4a70-986e-bdb257a29b2d"/>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ded32ac3-5bba-412b-8dcb-be4b9aacc88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SOC</vt:lpstr>
      <vt:lpstr>Current DBs description</vt:lpstr>
      <vt:lpstr>Licenses per Database</vt:lpstr>
      <vt:lpstr>Hardware Technical Specs (UPD)</vt:lpstr>
      <vt:lpstr>5 Years TCO</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Hazem El Khansa</dc:creator>
  <cp:lastModifiedBy>Hiba El Hajj Sleiman</cp:lastModifiedBy>
  <dcterms:created xsi:type="dcterms:W3CDTF">2015-08-31T09:44:31Z</dcterms:created>
  <dcterms:modified xsi:type="dcterms:W3CDTF">2025-08-05T09:08:23Z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0x010100AC6AD0C93A0F944290E0B1C814E0885A</vt:lpwstr>
  </property>
  <property fmtid="{D5CDD505-2E9C-101B-9397-08002B2CF9AE}" pid="3" name="MediaServiceImageTags">
    <vt:lpwstr/>
  </property>
</Properties>
</file>