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inancial Risk Management (FRM)\Insurance\Asset Insurance -RFP docs\RFP 2026-2027\relaunched\"/>
    </mc:Choice>
  </mc:AlternateContent>
  <bookViews>
    <workbookView xWindow="0" yWindow="0" windowWidth="20328" windowHeight="9036"/>
  </bookViews>
  <sheets>
    <sheet name="MIC2 Insurance " sheetId="1" r:id="rId1"/>
  </sheets>
  <definedNames>
    <definedName name="_xlnm._FilterDatabase" localSheetId="0" hidden="1">'MIC2 Insurance '!$A$1:$F$161</definedName>
    <definedName name="OLE_LINK1" localSheetId="0">'MIC2 Insurance '!$F$174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8" i="1" l="1"/>
  <c r="C152" i="1" l="1"/>
  <c r="A111" i="1"/>
  <c r="A112" i="1" s="1"/>
  <c r="A113" i="1" s="1"/>
  <c r="A114" i="1" s="1"/>
  <c r="A115" i="1" s="1"/>
  <c r="A116" i="1" s="1"/>
  <c r="A37" i="1"/>
  <c r="A38" i="1" s="1"/>
  <c r="A39" i="1" s="1"/>
  <c r="A40" i="1" s="1"/>
  <c r="A41" i="1" s="1"/>
  <c r="A42" i="1" s="1"/>
  <c r="A43" i="1" s="1"/>
  <c r="A44" i="1" s="1"/>
  <c r="D123" i="1" l="1"/>
  <c r="C169" i="1" l="1"/>
  <c r="C122" i="1" l="1"/>
  <c r="C162" i="1"/>
  <c r="D119" i="1" l="1"/>
  <c r="A158" i="1" l="1"/>
  <c r="A160" i="1" s="1"/>
  <c r="D153" i="1" l="1"/>
  <c r="D169" i="1" s="1"/>
  <c r="D35" i="1" l="1"/>
  <c r="C170" i="1" s="1"/>
  <c r="C172" i="1" l="1"/>
  <c r="C173" i="1" s="1"/>
  <c r="A155" i="1" l="1"/>
  <c r="A156" i="1" s="1"/>
</calcChain>
</file>

<file path=xl/sharedStrings.xml><?xml version="1.0" encoding="utf-8"?>
<sst xmlns="http://schemas.openxmlformats.org/spreadsheetml/2006/main" count="181" uniqueCount="164">
  <si>
    <t>Compliancy</t>
  </si>
  <si>
    <t xml:space="preserve">Minimization of Loss &amp; Partial Loss: Sub-limited to USD 2,000,000 </t>
  </si>
  <si>
    <t xml:space="preserve">Hazardous Substance: Sub-limited to USD 250,000 </t>
  </si>
  <si>
    <t xml:space="preserve">Property in Transit: Sub- limited to USD 3,000,000 in respect of transits within the respective country. </t>
  </si>
  <si>
    <t>All Other Content Clause: Sub-limited to USD 250,000</t>
  </si>
  <si>
    <t>Plans &amp; Documents Clause: Sub-limited to USD 250,000</t>
  </si>
  <si>
    <t>Services: Sub-limited to USD 250,000</t>
  </si>
  <si>
    <t xml:space="preserve">Unspecified Locations Cover: Sub-limited to USD 250,000 </t>
  </si>
  <si>
    <t>Electronic &amp; Mechanical Breakdown Clause: Sub-limited to USD 2,000,000 anyone occurrence and in the aggregate</t>
  </si>
  <si>
    <t>Cut through clause</t>
  </si>
  <si>
    <t>General and/ or any particular additions and/ or deletion/s  and/or  any/or Cancelation/s and / or extension/s has/have to be calculated on Pro-rata Basis from the date of request received from the insured</t>
  </si>
  <si>
    <t xml:space="preserve">Reinstatement Memorandum clause </t>
  </si>
  <si>
    <t>Deductibles</t>
  </si>
  <si>
    <t xml:space="preserve">Personal Effects: USD 500 each and every loss </t>
  </si>
  <si>
    <t xml:space="preserve">Fraud and Dishonesty: USD 500 each and every loss </t>
  </si>
  <si>
    <t>Deductibles:</t>
  </si>
  <si>
    <t>Automatic Reinstatement of Sum Insured</t>
  </si>
  <si>
    <t>IT Clarification Agreement</t>
  </si>
  <si>
    <t>Public Liability Insurance</t>
  </si>
  <si>
    <t xml:space="preserve">Liability towards &amp; arising from Contractors &amp;/or Sub-contractors: Up to a Limit of USD 1,000,000 any one Occurrence and in the Aggregate for the 
Policy which will be in excess of respective Contractors Policy Limits (Agreed
Minimum Limit being USD 1,000,000).
</t>
  </si>
  <si>
    <t>Liability arising from Bodily Injury or damage to property caused by fire and explosion</t>
  </si>
  <si>
    <t>Liability arising from Bodily Injury or Damage to property caused by Vibration or Removal of or Weakening of Support.</t>
  </si>
  <si>
    <t>Liability arising from Bodily Injury or Damage to Property caused by Lifts, Hoists, Cranes, or Elevators</t>
  </si>
  <si>
    <t>Liability arising from Defective Sanitary Arrangements</t>
  </si>
  <si>
    <t>Cross liability clause</t>
  </si>
  <si>
    <t>Sudden and accidental seepage, pollution and contamination and the costs incurred of cleaning up</t>
  </si>
  <si>
    <t>General and/or any particular addition/s and/or deletion/s and/or any/or cancelation/s and/or extension/s has/have to be calculated on Pro-rata Basis from the date of request received from the insured</t>
  </si>
  <si>
    <t>C.</t>
  </si>
  <si>
    <t>Grade</t>
  </si>
  <si>
    <t>Total Technical Grade</t>
  </si>
  <si>
    <t>Commercial Grade</t>
  </si>
  <si>
    <t>Final Grade</t>
  </si>
  <si>
    <t>covers loss or damage to any generator, motor,transformers, and/or any other electrical machine and/or electrical installation cause by short circuit and self-heating.</t>
  </si>
  <si>
    <t>Total %</t>
  </si>
  <si>
    <t>Minor Works Clause subject to a limit of USD 1,500,000 for any one occurrence</t>
  </si>
  <si>
    <t>Debris Removal and costs of clean-up extensions</t>
  </si>
  <si>
    <t>Liability arising from Bodily Injury or Damage to Property caused by subcontractors to the insured or persons engaged in and upon the service and subcontractors</t>
  </si>
  <si>
    <t>Amendments and Alterations</t>
  </si>
  <si>
    <t>Non-invalidation Clause</t>
  </si>
  <si>
    <t>Liability arising from Bodily Injury or Damage to Property caused by Goods sold or supplied goods which have been repaired or renovated</t>
  </si>
  <si>
    <t>Partially Compliant</t>
  </si>
  <si>
    <t>Fully Compliant</t>
  </si>
  <si>
    <t>Fire Fighting Expense</t>
  </si>
  <si>
    <t>Combined Loss Limit: $150M</t>
  </si>
  <si>
    <t>D</t>
  </si>
  <si>
    <t>Average Clause relief</t>
  </si>
  <si>
    <t xml:space="preserve">Plate Glass: USD 500 each and every loss </t>
  </si>
  <si>
    <t xml:space="preserve"> Civil Authority</t>
  </si>
  <si>
    <t>Bidder Should be an insurance company and not an insurance broker</t>
  </si>
  <si>
    <t xml:space="preserve">Increased Cost of Working: USD 20,000 each and every loss </t>
  </si>
  <si>
    <t>Property-All-Risk</t>
  </si>
  <si>
    <t>Insurance company must be registered with the ACAL for the current year and copy of the current license to be submitted</t>
  </si>
  <si>
    <t>All participating insurance companies should be in compliance with the lebanese insurance laws, rules and regulation in force at the time of submitting their bids. Proper documentations should be presented in this regards (company’s ownership structure, by laws and upt to date commercial circular, VAT registration, etc)</t>
  </si>
  <si>
    <t>Limit of Liability USD 2 M any occurrence  in the aggregate during the policy period</t>
  </si>
  <si>
    <t>Refund of claims  is based on certificate from Public prosecutor</t>
  </si>
  <si>
    <t>cost of temporary protection</t>
  </si>
  <si>
    <t>subsidence landslide and collapse</t>
  </si>
  <si>
    <t xml:space="preserve">Profit loss inflation </t>
  </si>
  <si>
    <t xml:space="preserve">Automatic extension period </t>
  </si>
  <si>
    <t>USD 30,000,000 Each and Every Loss anyone occurrence and in the Aggregate</t>
  </si>
  <si>
    <t xml:space="preserve">Form based on LM 7 Wording </t>
  </si>
  <si>
    <t xml:space="preserve">Company's experience in handling projects similar in size and/or kind and a list of 5 working reputable clients data </t>
  </si>
  <si>
    <t xml:space="preserve">Company's list of references </t>
  </si>
  <si>
    <t xml:space="preserve">Political Violence </t>
  </si>
  <si>
    <t>In the event of a late due premium payment, the Insured shall be granted a grace period of 60 days to settle the overdue amount. If the premium remains unpaid after the grace period, the Insurer may issue a written notice, providing a minimum of 30 days' notice before policy cancellation.If the overdue premium is settled within the 30-day notice period, the cancellation process will be revoked.The Insured shall have the right to provide a reasonable explanation for any unintentional breach of policy conditions, including unintentional misrepresentation The Insurer shall consider such explanation and  waive cancellation.</t>
  </si>
  <si>
    <t>Claim notification period: The Insured shall notify the Insurer of any loss or damage as soon as reasonably practicable, but in no case later than 60 days after the loss or damage occurs. However, if the Insured is unable to notify the Insurer within this timeframe due to circumstances beyond their reasonable control, they shall provide notification as soon as reasonably practicable thereafter.</t>
  </si>
  <si>
    <t>Pair and sets Clause</t>
  </si>
  <si>
    <t>Endorsements, Extensions and Limitations</t>
  </si>
  <si>
    <t>Automatic Extension to Newly Acquired Entities: 60 days</t>
  </si>
  <si>
    <t>Advertisers Liability: Up to a limit of USD 250,000 any one occurrence and in the aggregate</t>
  </si>
  <si>
    <t>Innkeepers Liability: Up to a limit of USD 250,000 any one occurrence and in the aggregate</t>
  </si>
  <si>
    <t>Garage Keepers Liability: Up to a limit of USD 250,000 any one occurrence and in the aggregate</t>
  </si>
  <si>
    <t>Form as per Standard Public Liability Insurance Policy Wording and subject to the following</t>
  </si>
  <si>
    <t>Cash in safe and cash in transit $100 K any one occurrence and $500 K in aggregate</t>
  </si>
  <si>
    <t xml:space="preserve"> Permits clause</t>
  </si>
  <si>
    <t xml:space="preserve"> Improvements and betterments</t>
  </si>
  <si>
    <t xml:space="preserve"> Repurchase</t>
  </si>
  <si>
    <t xml:space="preserve"> Contracting purchasing Clause </t>
  </si>
  <si>
    <t xml:space="preserve"> Electronic data processing Media valuation</t>
  </si>
  <si>
    <t xml:space="preserve"> Temporary removal clause</t>
  </si>
  <si>
    <t xml:space="preserve"> Rent Clause</t>
  </si>
  <si>
    <t xml:space="preserve"> 72 Hours clause</t>
  </si>
  <si>
    <t xml:space="preserve"> Reinstatement works </t>
  </si>
  <si>
    <t xml:space="preserve"> Clearance of drains </t>
  </si>
  <si>
    <t xml:space="preserve"> Sprinkler Leakage </t>
  </si>
  <si>
    <t xml:space="preserve"> Denial of Access</t>
  </si>
  <si>
    <t>brand &amp; trademark</t>
  </si>
  <si>
    <t>Auditors fees</t>
  </si>
  <si>
    <t xml:space="preserve">Public Authorities Clause </t>
  </si>
  <si>
    <t>All extensions and terms and conditions applicable to the Property All Risks policy shall apply to the political violence policy including cancellation clause, claim notification, error and omissions, removal of debris, unspecified location cover, denial of access, non invalidation clause, machinery breakdown and loss, removal of debris  etc.</t>
  </si>
  <si>
    <t>Inland transit  and temporary placement clause</t>
  </si>
  <si>
    <t>Sudden, Unforeseen &amp; Accidental Pollution, contamination, seepage, discharge of sprinkler &amp; appliances clauses and cost of cleaning it : Up to a limit of USD 1M any one occurrence and in the aggregate</t>
  </si>
  <si>
    <t xml:space="preserve">includes fire and looting following a covered loss </t>
  </si>
  <si>
    <t xml:space="preserve">Water Damage investigation costs are included </t>
  </si>
  <si>
    <t>Glass Breakage is covered including Glass Frame and Labor</t>
  </si>
  <si>
    <t>Mold Fungi Endorsement</t>
  </si>
  <si>
    <t>On Account Payment of loss Clause</t>
  </si>
  <si>
    <t>Demolition and clearance clause</t>
  </si>
  <si>
    <t xml:space="preserve">Accidental breakage of glass </t>
  </si>
  <si>
    <t>Claims Co-operation Clause – NMA 2737</t>
  </si>
  <si>
    <t>Insolvency clause IUA 686</t>
  </si>
  <si>
    <t>Not Compliant</t>
  </si>
  <si>
    <t>A rated Reinsurers companies by highly ranked and very well nominated agencies worldwide (Standard and Poor’s, Moody‘s, A.M Best rating,...etc).</t>
  </si>
  <si>
    <t xml:space="preserve">Dishonesty, Disappearance &amp; Destruction: 
Combined single limit of USD 1,000,000 anyone occurrence and in the aggregate
Discovery Period Fraud or Dishonesty 12 months
</t>
  </si>
  <si>
    <t>A</t>
  </si>
  <si>
    <t>B</t>
  </si>
  <si>
    <t>Money Insurance All risks</t>
  </si>
  <si>
    <t xml:space="preserve">Cash in safe and cash in transit $100 K any one occurrence and $500 K in aggregate including forcible entry, theft, hold up </t>
  </si>
  <si>
    <t>liability arising due to partial or total loss effecting a vehicle belong to a third party parked in the parking of the main office or his various parking of the company’s other sites or premises</t>
  </si>
  <si>
    <t>All extensions and terms and conditions applicable to the Property All Risks policy shall apply to the Public liability policy including cancellation clause, claim notification, error and omissions, removal of debris, unspecified location cover, denial of access, non invalidation clause, machinery breakdown and loss, removal of debris  etc.</t>
  </si>
  <si>
    <t xml:space="preserve">Basis of Valuation: All the settlement of any property claim and basis of valuation shall be based on the higher between the Gross Book Value/initial purchase value and the New replacement Value that  is, the replacement of the equipment with similar new model including cost of dismantling, re-erection, freight, custom duties, other extra charges  etc. as produced at the occurrence of the claim. The total indemnity will not exceed the total policy limit.
</t>
  </si>
  <si>
    <t>Waiver of subrogation in favor of each party insured hereunder from the insurers and the reinsurers</t>
  </si>
  <si>
    <t>Cross liability clause &amp; Waiver of subrogation in favor of each party insured hereunder from the insurers and the reinsurers</t>
  </si>
  <si>
    <t>Killer</t>
  </si>
  <si>
    <t>K</t>
  </si>
  <si>
    <t>Vehicle under Custody and / or in Parking for co-owners and / or visitors and / or employees (max per vehicle US$ 100,000): Sub Limited to USD 1,000,000</t>
  </si>
  <si>
    <t>Logistics Extra Cost Clause incurred during the period of indemnity due to disruption of the normal movement of goods or materials direct between insured locations or between insured locations and a location of customer, supplier, contract manufacturer or contract service provided to the insured up to  USD 500,000 per occurrence and USD 2,000,000 in the aggregate</t>
  </si>
  <si>
    <t xml:space="preserve">Cover is extended to include any loss or damage due to Earthquake up to a limit of  USD100 Million and each and every loss and in the aggregate </t>
  </si>
  <si>
    <t>10% of claim amount in respect of Money Insurance each &amp; every loss</t>
  </si>
  <si>
    <t>PAR Business interruption: First 5 days each &amp; every loss</t>
  </si>
  <si>
    <t xml:space="preserve">Public Liability No deductibles </t>
  </si>
  <si>
    <t>PV USD 25,000 Each and Every Loss</t>
  </si>
  <si>
    <t>PV: 1st 5 days in respect to business interruption</t>
  </si>
  <si>
    <t>Special Electric short coverage clause and  Electric short circuit clause policy, covers loss or damage as consequence of electrical short circuit up to USD 500,000 per event and USD 2,000,000 in the aggregate</t>
  </si>
  <si>
    <t>Business Interruption values are based on Annual Profit</t>
  </si>
  <si>
    <t>Small Site works are deemed to be included up to a limit of USD 200,000</t>
  </si>
  <si>
    <t>Overhead and underground transmission / communication lines sublimit USD 3 million</t>
  </si>
  <si>
    <t>Computer &amp; other operational Equipment Breaking sublimit  USD 5 million</t>
  </si>
  <si>
    <t>Hold-up inside and outside the premises and losses during transport sublimit USD 500,000</t>
  </si>
  <si>
    <t>Perils (1-act of terrorism, 2-Sabotage, 3-Riots, Strikes and /or civil commotion, 4-Malicious Damage,5- Insurrection,revolution or rebellion, 6-Mutiny and or coupe d'etat,7 war and /or civil war and counterinsurgency, 8- Act of foreign enemies, 9- Hostilities (whether can be declared or not), 10- Invasion.</t>
  </si>
  <si>
    <t xml:space="preserve"> Fines and Penalties sub-limits USD1,000,000</t>
  </si>
  <si>
    <t>Error and omissions</t>
  </si>
  <si>
    <t>Employees Personal Effects: Sub-limited to USD 500,000</t>
  </si>
  <si>
    <t>PAR Combined Loss Limit: $150M</t>
  </si>
  <si>
    <r>
      <t xml:space="preserve">PAR Indemnity Period: </t>
    </r>
    <r>
      <rPr>
        <b/>
        <sz val="11"/>
        <color rgb="FFFF0000"/>
        <rFont val="Times New Roman"/>
        <family val="1"/>
      </rPr>
      <t xml:space="preserve">6 </t>
    </r>
    <r>
      <rPr>
        <sz val="11"/>
        <color rgb="FFFF0000"/>
        <rFont val="Times New Roman"/>
        <family val="1"/>
      </rPr>
      <t>Months from the date of loss following Material Damage</t>
    </r>
  </si>
  <si>
    <t>PAR Strikes, Riots &amp; Civil Commotions (aoo, &amp; agg) Sub limited to USD (For ethnic or religious tensions, economic crisis or just a criminal or organized violence and vandalism…. etc; to cover all non- political reasons)</t>
  </si>
  <si>
    <t>PAR Earthquake 1% of Sum Insured (total) of damaged location for each and every loss</t>
  </si>
  <si>
    <t>Compliance Sheet PAR/Money/PV/PL</t>
  </si>
  <si>
    <t xml:space="preserve">Machinery breakdown and machinery loss clause &amp; extension :Loss, damage and/or liability caused by or arising from or in consequence, directly or indirectly of fire,theft, collapse of buildings, subsidence, landslide, rockslide, water which escapes from water containing apparatus, flood, inundation, storm, tempest, earthquake,etcGradually developing flaws, defects, denial of access, etc (aoo, &amp; agg) USD 2 million in aggregate </t>
  </si>
  <si>
    <t>PAR Material Damage and thefts: All Losses USD 15,000 each &amp; every loss</t>
  </si>
  <si>
    <t xml:space="preserve">Killing factors should be either compliant or non compliant only </t>
  </si>
  <si>
    <t>PV Limit :USD 30,000,000 aoo &amp; agg. combined single limit for Physical Damage &amp; BI ( for each company)</t>
  </si>
  <si>
    <t>The bidder is not allowed to introduce any new technical offer in the commercial envelop which will be considered a subject to disqualification.</t>
  </si>
  <si>
    <t>Pricing details shall be provided exclusively in the commercial envelopes.</t>
  </si>
  <si>
    <t>The bidder or any of his employees, partners, agents, contributors, consultants, or their relatives shall declare any relationships that may lead to a conflict of interest in the subject of this contract.</t>
  </si>
  <si>
    <t>The bidder will be automatically disqualified in two cases according to Clause 8 of PPL: in case of bribery or corrupted activity or conflict of interest or for any non compliant killing factors</t>
  </si>
  <si>
    <r>
      <t xml:space="preserve">	Any subcontracting scope by the bidder shall be clearly indicated in the offer. Bidders should not in any way subcontract more than 50% of the bid scope inline with Clause 30 of PP</t>
    </r>
    <r>
      <rPr>
        <b/>
        <sz val="11"/>
        <color rgb="FFFF0000"/>
        <rFont val="Times New Roman"/>
        <family val="1"/>
      </rPr>
      <t>L.This clause is not applicable to Reinsurers rules</t>
    </r>
  </si>
  <si>
    <r>
      <t>Subcontracting the entire contracting obligations to other parties is strictly forbidden :</t>
    </r>
    <r>
      <rPr>
        <b/>
        <sz val="11"/>
        <color rgb="FFFF0000"/>
        <rFont val="Times New Roman"/>
        <family val="1"/>
      </rPr>
      <t>This clause is not applicable to Reinsurers rules</t>
    </r>
  </si>
  <si>
    <t>Loss Adjusters Reports is/are required only for claims exceeding USD 100,000. The Loss adjustor should be agreed upon with MIC2 prior to appointment</t>
  </si>
  <si>
    <t>List of applied reinsurers and their rated "A" for each of the reinsurers committed with by details for political violence, PAR and PL:Participating List of Reinsurance Securities should be presented showing clearly the name, share and rating of each Reinsurer. This letter should also include for each reinsurance company: the full address of each reinsurer including the name, the email and phone numbers of the person appointed by each selected reinsurer to coordinate and follow up reinsurance matters with the Bidder. This document should be submitted by the bidder stamped and signed within a period of max 5 working days from the official confirmation ofMIC2 to the awarded bidder. The Insured shall retain the full right to contact directly reinsurers in order to obtain proper reinsurance confirmation</t>
  </si>
  <si>
    <t xml:space="preserve">Insurance Coverage for MIC2 assets throughout all Lebanese territories </t>
  </si>
  <si>
    <t>A Bid Bond from the participating bidders’ bank  to MIC2 with a value of USD 40,000. The validity of  this LG should be for 208 days as of offers submission date; it will be returned to non-selected bidders.</t>
  </si>
  <si>
    <t>Another mandatory Performance bond from winning bidder’ bank  to MIC2  with a value of 10% of the quoted policies, should be presented upon tender award only within 15 days from contract start date.</t>
  </si>
  <si>
    <t>If after the commercial evaluation, MIC2 discovers that the commitment of the bidder was not accurate, the bidder will be disqualified as per clause 30 following the commercial opening.</t>
  </si>
  <si>
    <t xml:space="preserve">If a feature, functionality or Service, is marked as a Killer Point and the Bidder fails to deliver it upon implementation, then MIC2 has the right to cancel the project with immediate effect and the Bidder will have to refund the total amount paid without the need for a prior notice or any judicial or extra-judicial proceedings </t>
  </si>
  <si>
    <t xml:space="preserve">Companies with gone concern status based on their latest 3 years  audited financial statements will be excluded- if 2024 audited Financial statements not finalized, companies are required to provide draft financial statements for 2024 and a confirmation that year 2024 will be audited based on going concern basis </t>
  </si>
  <si>
    <t xml:space="preserve">Average Clause relief </t>
  </si>
  <si>
    <t>Capital Additions clause: Sub-limited to 20% of Sum Insured subject to a maximum of USD 10,000,000   per each location</t>
  </si>
  <si>
    <t>Strikes, Riots &amp; Civil Commotions (aoo, &amp; agg) Sub limited to 500 K USD (For ethnic or religious tensions, economic crisis or just a criminal or organized violence and vandalism…. etc; to cover all non- political reasons) deductibles USD 500</t>
  </si>
  <si>
    <t xml:space="preserve">PAR Business interruption: First 5 days each &amp; every loss </t>
  </si>
  <si>
    <t>Subsidence and landslide: 10% of claimed amount with a minimum USD 10,000 for each and every loss</t>
  </si>
  <si>
    <t xml:space="preserve">will be evaluated based on a weighting methodology depending on numbers of extensions granted / not granted to ensure fairness - kindly fill the additional enclosed file </t>
  </si>
  <si>
    <r>
      <t xml:space="preserve">Indemnity Period: </t>
    </r>
    <r>
      <rPr>
        <b/>
        <sz val="11"/>
        <color theme="0" tint="-0.249977111117893"/>
        <rFont val="Times New Roman"/>
        <family val="1"/>
      </rPr>
      <t xml:space="preserve">6 </t>
    </r>
    <r>
      <rPr>
        <sz val="11"/>
        <color theme="0" tint="-0.249977111117893"/>
        <rFont val="Times New Roman"/>
        <family val="1"/>
      </rPr>
      <t>Months from the date of loss following Material Damage</t>
    </r>
  </si>
  <si>
    <r>
      <t xml:space="preserve">Material Damage &amp; thefts and all other losses: USD </t>
    </r>
    <r>
      <rPr>
        <b/>
        <sz val="11"/>
        <color theme="0" tint="-0.249977111117893"/>
        <rFont val="Times New Roman"/>
        <family val="1"/>
      </rPr>
      <t xml:space="preserve">20,000 </t>
    </r>
    <r>
      <rPr>
        <sz val="11"/>
        <color theme="0" tint="-0.249977111117893"/>
        <rFont val="Times New Roman"/>
        <family val="1"/>
      </rPr>
      <t xml:space="preserve">each &amp; every loss
Earthquake 1% of Sum Insured (total) of damaged location for each and every loss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</si>
</sst>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20" x14ac:knownFonts="1">
    <font>
      <sz val="11"/>
      <color theme="1"/>
      <name val="Calibri"/>
      <family val="2"/>
      <scheme val="minor"/>
    </font>
    <font>
      <sz val="11"/>
      <color theme="1"/>
      <name val="Calibri"/>
      <family val="2"/>
      <scheme val="minor"/>
    </font>
    <font>
      <sz val="11"/>
      <name val="Times New Roman"/>
      <family val="1"/>
    </font>
    <font>
      <b/>
      <sz val="12"/>
      <color theme="0"/>
      <name val="Times New Roman"/>
      <family val="1"/>
    </font>
    <font>
      <sz val="11"/>
      <color theme="1"/>
      <name val="Times New Roman"/>
      <family val="1"/>
    </font>
    <font>
      <b/>
      <sz val="11"/>
      <color theme="1"/>
      <name val="Times New Roman"/>
      <family val="1"/>
    </font>
    <font>
      <b/>
      <sz val="11"/>
      <name val="Times New Roman"/>
      <family val="1"/>
    </font>
    <font>
      <sz val="11"/>
      <color rgb="FFFF0000"/>
      <name val="Times New Roman"/>
      <family val="1"/>
    </font>
    <font>
      <b/>
      <sz val="11"/>
      <color rgb="FFFF0000"/>
      <name val="Times New Roman"/>
      <family val="1"/>
    </font>
    <font>
      <sz val="11"/>
      <color rgb="FFFF0000"/>
      <name val="Calibri"/>
      <family val="2"/>
      <scheme val="minor"/>
    </font>
    <font>
      <sz val="12"/>
      <name val="Times New Roman"/>
      <family val="1"/>
    </font>
    <font>
      <b/>
      <sz val="12"/>
      <name val="Times New Roman"/>
      <family val="1"/>
    </font>
    <font>
      <i/>
      <sz val="11"/>
      <color theme="1"/>
      <name val="Times New Roman"/>
      <family val="1"/>
    </font>
    <font>
      <b/>
      <i/>
      <sz val="11"/>
      <color theme="1"/>
      <name val="Times New Roman"/>
      <family val="1"/>
    </font>
    <font>
      <b/>
      <i/>
      <sz val="11"/>
      <color rgb="FFFF0000"/>
      <name val="Times New Roman"/>
      <family val="1"/>
    </font>
    <font>
      <b/>
      <i/>
      <sz val="11"/>
      <name val="Times New Roman"/>
      <family val="1"/>
    </font>
    <font>
      <sz val="11"/>
      <color theme="0" tint="-0.249977111117893"/>
      <name val="Times New Roman"/>
      <family val="1"/>
    </font>
    <font>
      <b/>
      <sz val="11"/>
      <color theme="0" tint="-0.249977111117893"/>
      <name val="Times New Roman"/>
      <family val="1"/>
    </font>
    <font>
      <b/>
      <i/>
      <sz val="11"/>
      <color theme="0" tint="-0.249977111117893"/>
      <name val="Times New Roman"/>
      <family val="1"/>
    </font>
    <font>
      <i/>
      <sz val="11"/>
      <color theme="0" tint="-0.249977111117893"/>
      <name val="Times New Roman"/>
      <family val="1"/>
    </font>
  </fonts>
  <fills count="13">
    <fill>
      <patternFill patternType="none"/>
    </fill>
    <fill>
      <patternFill patternType="gray125"/>
    </fill>
    <fill>
      <patternFill patternType="solid">
        <fgColor rgb="FFFFC00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1">
    <xf numFmtId="0" fontId="0" fillId="0" borderId="0" xfId="0"/>
    <xf numFmtId="0" fontId="4" fillId="0" borderId="0" xfId="0" applyFont="1"/>
    <xf numFmtId="0" fontId="5" fillId="5" borderId="1" xfId="0" applyFont="1" applyFill="1" applyBorder="1"/>
    <xf numFmtId="0" fontId="3" fillId="3" borderId="1" xfId="0" applyFont="1" applyFill="1" applyBorder="1" applyAlignment="1">
      <alignment horizontal="center" wrapText="1"/>
    </xf>
    <xf numFmtId="0" fontId="4" fillId="8" borderId="1" xfId="0" applyFont="1" applyFill="1" applyBorder="1" applyAlignment="1">
      <alignment horizontal="left"/>
    </xf>
    <xf numFmtId="0" fontId="4" fillId="8" borderId="1" xfId="0" applyFont="1" applyFill="1" applyBorder="1"/>
    <xf numFmtId="0" fontId="5" fillId="2" borderId="2" xfId="0" applyFont="1" applyFill="1" applyBorder="1" applyAlignment="1">
      <alignment vertical="center" wrapText="1"/>
    </xf>
    <xf numFmtId="0" fontId="2" fillId="0" borderId="1" xfId="0" applyFont="1" applyBorder="1" applyAlignment="1">
      <alignment wrapText="1"/>
    </xf>
    <xf numFmtId="10" fontId="4" fillId="0" borderId="0" xfId="2" applyNumberFormat="1" applyFont="1"/>
    <xf numFmtId="2" fontId="4" fillId="0" borderId="0" xfId="2" applyNumberFormat="1" applyFont="1"/>
    <xf numFmtId="0" fontId="4" fillId="0" borderId="1" xfId="0" applyFont="1" applyBorder="1" applyAlignment="1">
      <alignment wrapText="1"/>
    </xf>
    <xf numFmtId="0" fontId="4" fillId="0" borderId="0" xfId="0" applyFont="1" applyAlignment="1">
      <alignment wrapText="1"/>
    </xf>
    <xf numFmtId="0" fontId="4" fillId="6" borderId="0" xfId="0" applyFont="1" applyFill="1" applyAlignment="1">
      <alignment wrapText="1"/>
    </xf>
    <xf numFmtId="0" fontId="4" fillId="7" borderId="0" xfId="0" applyFont="1" applyFill="1" applyAlignment="1">
      <alignment wrapText="1"/>
    </xf>
    <xf numFmtId="0" fontId="7" fillId="9" borderId="0" xfId="0" applyFont="1" applyFill="1" applyAlignment="1">
      <alignment wrapText="1"/>
    </xf>
    <xf numFmtId="0" fontId="4" fillId="0" borderId="0" xfId="0" applyFont="1" applyAlignment="1">
      <alignment horizontal="justify" vertical="center"/>
    </xf>
    <xf numFmtId="0" fontId="5" fillId="2" borderId="1" xfId="0" applyFont="1" applyFill="1" applyBorder="1" applyAlignment="1">
      <alignment horizontal="center" vertical="center" wrapText="1"/>
    </xf>
    <xf numFmtId="0" fontId="6" fillId="11" borderId="1" xfId="0" applyFont="1" applyFill="1" applyBorder="1" applyAlignment="1">
      <alignment wrapText="1"/>
    </xf>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wrapText="1"/>
    </xf>
    <xf numFmtId="0" fontId="5" fillId="0" borderId="1" xfId="0" applyFont="1" applyBorder="1" applyAlignment="1">
      <alignment wrapText="1"/>
    </xf>
    <xf numFmtId="0" fontId="5"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6" fillId="10" borderId="1" xfId="0" applyFont="1" applyFill="1" applyBorder="1" applyAlignment="1">
      <alignment vertical="center" wrapText="1"/>
    </xf>
    <xf numFmtId="0" fontId="5" fillId="0" borderId="3" xfId="0" applyFont="1" applyBorder="1" applyAlignment="1">
      <alignment horizontal="center"/>
    </xf>
    <xf numFmtId="0" fontId="5" fillId="0" borderId="4" xfId="0" applyFont="1" applyBorder="1" applyAlignment="1">
      <alignment horizontal="center"/>
    </xf>
    <xf numFmtId="0" fontId="4" fillId="0" borderId="0" xfId="0" applyFont="1" applyAlignment="1">
      <alignment horizontal="left"/>
    </xf>
    <xf numFmtId="2" fontId="8" fillId="0" borderId="1" xfId="0" applyNumberFormat="1" applyFont="1" applyBorder="1" applyAlignment="1">
      <alignment horizontal="center" vertical="center"/>
    </xf>
    <xf numFmtId="0" fontId="3" fillId="3" borderId="0" xfId="0" applyFont="1" applyFill="1" applyBorder="1" applyAlignment="1">
      <alignment horizontal="center" wrapText="1"/>
    </xf>
    <xf numFmtId="9" fontId="8" fillId="10" borderId="1" xfId="2" applyFont="1" applyFill="1" applyBorder="1" applyAlignment="1">
      <alignment horizontal="center" vertical="center" wrapText="1"/>
    </xf>
    <xf numFmtId="0" fontId="4" fillId="0" borderId="0" xfId="0" applyFont="1" applyFill="1"/>
    <xf numFmtId="9" fontId="8" fillId="10" borderId="1" xfId="0" applyNumberFormat="1" applyFont="1" applyFill="1" applyBorder="1" applyAlignment="1">
      <alignment horizontal="center" vertical="center"/>
    </xf>
    <xf numFmtId="0" fontId="4" fillId="0" borderId="4" xfId="0" applyFont="1" applyBorder="1" applyAlignment="1">
      <alignment horizontal="center" vertical="center"/>
    </xf>
    <xf numFmtId="0" fontId="4" fillId="2" borderId="3" xfId="0" applyFont="1" applyFill="1" applyBorder="1"/>
    <xf numFmtId="0" fontId="4" fillId="2" borderId="4" xfId="0" applyFont="1" applyFill="1" applyBorder="1"/>
    <xf numFmtId="0" fontId="4" fillId="8" borderId="4" xfId="0" applyFont="1" applyFill="1" applyBorder="1" applyAlignment="1">
      <alignment horizontal="left"/>
    </xf>
    <xf numFmtId="0" fontId="4" fillId="0" borderId="1" xfId="0" applyFont="1" applyBorder="1"/>
    <xf numFmtId="0" fontId="8" fillId="0" borderId="1" xfId="0" applyFont="1" applyBorder="1" applyAlignment="1">
      <alignment horizontal="center"/>
    </xf>
    <xf numFmtId="0" fontId="7" fillId="0" borderId="2" xfId="0" applyFont="1" applyBorder="1"/>
    <xf numFmtId="2" fontId="6" fillId="0" borderId="1" xfId="1" applyNumberFormat="1" applyFont="1" applyBorder="1" applyAlignment="1">
      <alignment horizontal="center" vertical="center" wrapText="1"/>
    </xf>
    <xf numFmtId="10" fontId="4" fillId="0" borderId="0" xfId="2" applyNumberFormat="1" applyFont="1" applyFill="1"/>
    <xf numFmtId="0" fontId="11" fillId="3" borderId="1" xfId="0" applyFont="1" applyFill="1" applyBorder="1" applyAlignment="1">
      <alignment horizontal="center" vertical="center" wrapText="1"/>
    </xf>
    <xf numFmtId="0" fontId="6" fillId="0" borderId="3" xfId="0" applyFont="1" applyBorder="1" applyAlignment="1">
      <alignment horizontal="center" vertical="center"/>
    </xf>
    <xf numFmtId="0" fontId="6" fillId="2" borderId="3" xfId="0"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6" fillId="0" borderId="0" xfId="0" applyNumberFormat="1" applyFont="1" applyAlignment="1">
      <alignment horizontal="center" vertical="center" wrapText="1"/>
    </xf>
    <xf numFmtId="10" fontId="6" fillId="0" borderId="0" xfId="2" applyNumberFormat="1" applyFont="1" applyAlignment="1">
      <alignment horizontal="center" vertical="center" wrapText="1"/>
    </xf>
    <xf numFmtId="9" fontId="6" fillId="0" borderId="0" xfId="2" applyFont="1" applyAlignment="1">
      <alignment horizontal="center" vertical="center" wrapText="1"/>
    </xf>
    <xf numFmtId="10" fontId="6" fillId="6" borderId="0" xfId="0" applyNumberFormat="1" applyFont="1" applyFill="1" applyAlignment="1">
      <alignment horizontal="center" vertical="center" wrapText="1"/>
    </xf>
    <xf numFmtId="10" fontId="6" fillId="7" borderId="0" xfId="0" applyNumberFormat="1" applyFont="1" applyFill="1" applyAlignment="1">
      <alignment horizontal="center" vertical="center" wrapText="1"/>
    </xf>
    <xf numFmtId="9" fontId="6" fillId="9" borderId="0" xfId="0" applyNumberFormat="1" applyFont="1" applyFill="1" applyAlignment="1">
      <alignment horizontal="center" vertical="center" wrapText="1"/>
    </xf>
    <xf numFmtId="0" fontId="6" fillId="0" borderId="0" xfId="0" applyFont="1" applyAlignment="1">
      <alignment horizontal="center" vertical="center" wrapText="1"/>
    </xf>
    <xf numFmtId="9" fontId="6" fillId="10" borderId="1" xfId="2" applyFont="1" applyFill="1" applyBorder="1" applyAlignment="1">
      <alignment horizontal="center" vertical="center"/>
    </xf>
    <xf numFmtId="0" fontId="6" fillId="0" borderId="0" xfId="0" applyFont="1" applyAlignment="1">
      <alignment horizontal="center" vertical="center"/>
    </xf>
    <xf numFmtId="9" fontId="6" fillId="0" borderId="0" xfId="2" applyFont="1" applyAlignment="1">
      <alignment horizontal="center" vertical="center"/>
    </xf>
    <xf numFmtId="2" fontId="8" fillId="0" borderId="4" xfId="0" applyNumberFormat="1" applyFont="1" applyBorder="1" applyAlignment="1">
      <alignment horizontal="center" vertical="center"/>
    </xf>
    <xf numFmtId="0" fontId="4" fillId="0" borderId="4" xfId="0" applyFont="1" applyBorder="1"/>
    <xf numFmtId="0" fontId="4" fillId="0" borderId="1" xfId="0" applyFont="1" applyBorder="1" applyAlignment="1">
      <alignment horizontal="center" vertical="center" wrapText="1"/>
    </xf>
    <xf numFmtId="0" fontId="10" fillId="0" borderId="1" xfId="0" applyFont="1" applyBorder="1"/>
    <xf numFmtId="9" fontId="6" fillId="0" borderId="0" xfId="0" applyNumberFormat="1" applyFont="1" applyAlignment="1">
      <alignment horizontal="center" vertical="center"/>
    </xf>
    <xf numFmtId="0" fontId="12" fillId="4" borderId="2" xfId="0" applyFont="1" applyFill="1" applyBorder="1" applyAlignment="1">
      <alignment horizontal="center" vertical="center"/>
    </xf>
    <xf numFmtId="0" fontId="13" fillId="10" borderId="5" xfId="0" applyFont="1" applyFill="1" applyBorder="1" applyAlignment="1">
      <alignment wrapText="1"/>
    </xf>
    <xf numFmtId="9" fontId="14" fillId="10" borderId="5" xfId="0" applyNumberFormat="1" applyFont="1" applyFill="1" applyBorder="1" applyAlignment="1">
      <alignment horizontal="center" vertical="center" wrapText="1"/>
    </xf>
    <xf numFmtId="9" fontId="15" fillId="10" borderId="5" xfId="2" applyFont="1" applyFill="1" applyBorder="1" applyAlignment="1">
      <alignment horizontal="center" vertical="center" wrapText="1"/>
    </xf>
    <xf numFmtId="9" fontId="14" fillId="10" borderId="5" xfId="2" applyFont="1" applyFill="1" applyBorder="1" applyAlignment="1">
      <alignment horizontal="center" vertical="center" wrapText="1"/>
    </xf>
    <xf numFmtId="0" fontId="4" fillId="3" borderId="1" xfId="0" applyFont="1" applyFill="1" applyBorder="1"/>
    <xf numFmtId="0" fontId="7" fillId="0" borderId="4" xfId="0" applyFont="1" applyFill="1" applyBorder="1" applyAlignment="1">
      <alignment horizontal="justify" vertical="center"/>
    </xf>
    <xf numFmtId="0" fontId="7" fillId="0" borderId="3" xfId="0" applyFont="1" applyFill="1" applyBorder="1"/>
    <xf numFmtId="0" fontId="7" fillId="0" borderId="4" xfId="0" applyFont="1" applyFill="1" applyBorder="1"/>
    <xf numFmtId="0" fontId="7" fillId="0" borderId="2" xfId="0" applyFont="1" applyFill="1" applyBorder="1" applyAlignment="1">
      <alignment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4" fillId="12" borderId="0" xfId="0" applyFont="1" applyFill="1" applyAlignment="1">
      <alignment wrapText="1"/>
    </xf>
    <xf numFmtId="0" fontId="16" fillId="0" borderId="2" xfId="0" applyFont="1" applyBorder="1" applyAlignment="1">
      <alignment horizontal="center" vertical="center"/>
    </xf>
    <xf numFmtId="0" fontId="16" fillId="0" borderId="1" xfId="0" applyFont="1" applyBorder="1" applyAlignment="1">
      <alignment wrapText="1"/>
    </xf>
    <xf numFmtId="2" fontId="17" fillId="0" borderId="1" xfId="1" applyNumberFormat="1" applyFont="1" applyFill="1" applyBorder="1" applyAlignment="1">
      <alignment horizontal="center" vertical="center" wrapText="1"/>
    </xf>
    <xf numFmtId="2" fontId="17" fillId="0" borderId="1" xfId="0" applyNumberFormat="1" applyFont="1" applyBorder="1" applyAlignment="1">
      <alignment horizontal="center" vertical="center"/>
    </xf>
    <xf numFmtId="0" fontId="17" fillId="0" borderId="1" xfId="0" applyFont="1" applyBorder="1" applyAlignment="1">
      <alignment horizontal="center"/>
    </xf>
    <xf numFmtId="0" fontId="16" fillId="0" borderId="1" xfId="0" applyFont="1" applyBorder="1"/>
    <xf numFmtId="2" fontId="17" fillId="0" borderId="1" xfId="1" applyNumberFormat="1" applyFont="1" applyBorder="1" applyAlignment="1">
      <alignment horizontal="center" vertical="center" wrapText="1"/>
    </xf>
    <xf numFmtId="0" fontId="16" fillId="0" borderId="1" xfId="0" applyFont="1" applyBorder="1" applyAlignment="1">
      <alignment horizontal="left" wrapText="1"/>
    </xf>
    <xf numFmtId="0" fontId="16" fillId="0" borderId="2" xfId="0" applyFont="1" applyFill="1" applyBorder="1" applyAlignment="1">
      <alignment horizontal="center" vertical="center"/>
    </xf>
    <xf numFmtId="0" fontId="16" fillId="0" borderId="1" xfId="0" applyFont="1" applyFill="1" applyBorder="1" applyAlignment="1">
      <alignment wrapText="1"/>
    </xf>
    <xf numFmtId="0" fontId="16" fillId="0" borderId="1" xfId="0" applyFont="1" applyFill="1" applyBorder="1"/>
    <xf numFmtId="0" fontId="17" fillId="11" borderId="1" xfId="0" applyFont="1" applyFill="1" applyBorder="1" applyAlignment="1">
      <alignment wrapText="1"/>
    </xf>
    <xf numFmtId="2" fontId="18" fillId="0" borderId="1" xfId="1" applyNumberFormat="1" applyFont="1" applyFill="1" applyBorder="1" applyAlignment="1">
      <alignment horizontal="center" vertical="center" wrapText="1"/>
    </xf>
    <xf numFmtId="0" fontId="19" fillId="0" borderId="1" xfId="0" applyFont="1" applyBorder="1"/>
    <xf numFmtId="0" fontId="18" fillId="2" borderId="2" xfId="0" applyFont="1" applyFill="1" applyBorder="1" applyAlignment="1">
      <alignment horizontal="center" vertical="center" wrapText="1"/>
    </xf>
    <xf numFmtId="0" fontId="18" fillId="2" borderId="1" xfId="0" applyFont="1" applyFill="1" applyBorder="1" applyAlignment="1">
      <alignment vertical="center" wrapText="1"/>
    </xf>
    <xf numFmtId="9" fontId="18" fillId="2" borderId="1" xfId="1" applyNumberFormat="1" applyFont="1" applyFill="1" applyBorder="1" applyAlignment="1">
      <alignment horizontal="center" vertical="center" wrapText="1"/>
    </xf>
    <xf numFmtId="9" fontId="18" fillId="2" borderId="1" xfId="2" applyFont="1" applyFill="1" applyBorder="1" applyAlignment="1">
      <alignment horizontal="center" vertical="center" wrapText="1"/>
    </xf>
    <xf numFmtId="0" fontId="19" fillId="0" borderId="2" xfId="0" applyFont="1" applyBorder="1" applyAlignment="1">
      <alignment horizontal="center" vertical="center"/>
    </xf>
    <xf numFmtId="2" fontId="19" fillId="0" borderId="1" xfId="1" applyNumberFormat="1" applyFont="1" applyBorder="1" applyAlignment="1">
      <alignment horizontal="left" vertical="center" wrapText="1"/>
    </xf>
    <xf numFmtId="2" fontId="18" fillId="0" borderId="1" xfId="0" applyNumberFormat="1" applyFont="1" applyBorder="1" applyAlignment="1">
      <alignment horizontal="center" vertical="center"/>
    </xf>
    <xf numFmtId="0" fontId="19" fillId="0" borderId="1" xfId="0" applyFont="1" applyBorder="1" applyAlignment="1">
      <alignment wrapText="1"/>
    </xf>
    <xf numFmtId="0" fontId="19" fillId="4" borderId="2" xfId="0" applyFont="1" applyFill="1" applyBorder="1" applyAlignment="1">
      <alignment horizontal="center" vertical="center"/>
    </xf>
    <xf numFmtId="0" fontId="18" fillId="10" borderId="1" xfId="0" applyFont="1" applyFill="1" applyBorder="1" applyAlignment="1">
      <alignment wrapText="1"/>
    </xf>
    <xf numFmtId="9" fontId="18" fillId="0" borderId="1" xfId="2" applyFont="1" applyBorder="1" applyAlignment="1">
      <alignment horizontal="center" vertical="center"/>
    </xf>
    <xf numFmtId="2" fontId="18" fillId="0" borderId="1" xfId="1" applyNumberFormat="1" applyFont="1" applyBorder="1" applyAlignment="1">
      <alignment horizontal="center" vertical="center" wrapText="1"/>
    </xf>
    <xf numFmtId="0" fontId="19" fillId="0" borderId="1" xfId="0" applyFont="1" applyBorder="1" applyAlignment="1">
      <alignment horizontal="justify" vertical="center"/>
    </xf>
    <xf numFmtId="0" fontId="18" fillId="11" borderId="1" xfId="0" applyFont="1" applyFill="1" applyBorder="1" applyAlignment="1">
      <alignment wrapText="1"/>
    </xf>
    <xf numFmtId="10" fontId="18" fillId="0" borderId="1" xfId="1" applyNumberFormat="1" applyFont="1" applyBorder="1" applyAlignment="1">
      <alignment horizontal="center" vertical="center" wrapText="1"/>
    </xf>
    <xf numFmtId="0" fontId="18" fillId="0" borderId="1" xfId="0" applyFont="1" applyBorder="1" applyAlignment="1">
      <alignment horizontal="center"/>
    </xf>
    <xf numFmtId="0" fontId="18" fillId="0" borderId="1" xfId="0" applyFont="1" applyBorder="1" applyAlignment="1">
      <alignment wrapText="1"/>
    </xf>
    <xf numFmtId="0" fontId="3" fillId="3" borderId="1" xfId="0" applyFont="1" applyFill="1" applyBorder="1" applyAlignment="1">
      <alignment horizontal="center" wrapText="1"/>
    </xf>
    <xf numFmtId="0" fontId="7" fillId="0" borderId="2" xfId="0" applyFont="1" applyBorder="1" applyAlignment="1">
      <alignment wrapText="1"/>
    </xf>
    <xf numFmtId="0" fontId="0" fillId="0" borderId="3" xfId="0" applyFont="1" applyBorder="1"/>
    <xf numFmtId="0" fontId="0" fillId="0" borderId="4" xfId="0" applyFont="1" applyBorder="1"/>
    <xf numFmtId="0" fontId="9" fillId="0" borderId="3" xfId="0" applyFont="1" applyBorder="1"/>
    <xf numFmtId="0" fontId="9" fillId="0" borderId="4" xfId="0" applyFont="1" applyBorder="1"/>
    <xf numFmtId="0" fontId="7" fillId="0" borderId="2" xfId="0" applyFont="1" applyFill="1" applyBorder="1" applyAlignment="1">
      <alignment wrapText="1"/>
    </xf>
    <xf numFmtId="0" fontId="7" fillId="0" borderId="3" xfId="0" applyFont="1" applyFill="1" applyBorder="1"/>
    <xf numFmtId="0" fontId="7" fillId="0" borderId="4" xfId="0" applyFont="1" applyFill="1" applyBorder="1"/>
    <xf numFmtId="0" fontId="7" fillId="0" borderId="3" xfId="0" applyFont="1" applyBorder="1"/>
    <xf numFmtId="0" fontId="7" fillId="0" borderId="4" xfId="0" applyFont="1" applyBorder="1"/>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6"/>
  <sheetViews>
    <sheetView tabSelected="1" topLeftCell="A120" zoomScaleNormal="100" workbookViewId="0">
      <selection activeCell="B131" sqref="B131"/>
    </sheetView>
  </sheetViews>
  <sheetFormatPr defaultColWidth="9.109375" defaultRowHeight="13.8" outlineLevelRow="1" x14ac:dyDescent="0.25"/>
  <cols>
    <col min="1" max="1" width="8" style="20" customWidth="1"/>
    <col min="2" max="2" width="74.88671875" style="11" customWidth="1"/>
    <col min="3" max="3" width="13.5546875" style="53" customWidth="1"/>
    <col min="4" max="4" width="11.109375" style="55" bestFit="1" customWidth="1"/>
    <col min="5" max="5" width="11.33203125" style="1" customWidth="1"/>
    <col min="6" max="6" width="11.109375" style="1" customWidth="1"/>
    <col min="7" max="7" width="29.21875" style="1" customWidth="1"/>
    <col min="8" max="8" width="6.44140625" style="1" bestFit="1" customWidth="1"/>
    <col min="9" max="9" width="10.109375" style="1" bestFit="1" customWidth="1"/>
    <col min="10" max="10" width="31.109375" style="1" customWidth="1"/>
    <col min="11" max="16384" width="9.109375" style="1"/>
  </cols>
  <sheetData>
    <row r="1" spans="1:11" ht="15" customHeight="1" x14ac:dyDescent="0.3">
      <c r="A1" s="18"/>
      <c r="B1" s="107" t="s">
        <v>137</v>
      </c>
      <c r="C1" s="107"/>
      <c r="D1" s="107"/>
      <c r="E1" s="107"/>
      <c r="F1" s="107"/>
      <c r="G1" s="30"/>
      <c r="H1" s="30"/>
      <c r="I1" s="2" t="s">
        <v>28</v>
      </c>
      <c r="J1" s="2" t="s">
        <v>0</v>
      </c>
    </row>
    <row r="2" spans="1:11" ht="18" customHeight="1" x14ac:dyDescent="0.3">
      <c r="A2" s="18"/>
      <c r="B2" s="3" t="s">
        <v>140</v>
      </c>
      <c r="C2" s="43"/>
      <c r="D2" s="43"/>
      <c r="E2" s="3"/>
      <c r="F2" s="3"/>
      <c r="G2" s="3"/>
      <c r="H2" s="31" t="s">
        <v>113</v>
      </c>
      <c r="I2" s="4">
        <v>0</v>
      </c>
      <c r="J2" s="5" t="s">
        <v>101</v>
      </c>
      <c r="K2" s="1">
        <v>0</v>
      </c>
    </row>
    <row r="3" spans="1:11" ht="39.75" customHeight="1" x14ac:dyDescent="0.3">
      <c r="A3" s="19"/>
      <c r="B3" s="108" t="s">
        <v>155</v>
      </c>
      <c r="C3" s="109"/>
      <c r="D3" s="109"/>
      <c r="E3" s="109"/>
      <c r="F3" s="110"/>
      <c r="G3" s="29"/>
      <c r="H3" s="38"/>
      <c r="I3" s="37">
        <v>1</v>
      </c>
      <c r="J3" s="5" t="s">
        <v>40</v>
      </c>
      <c r="K3" s="1">
        <v>1</v>
      </c>
    </row>
    <row r="4" spans="1:11" x14ac:dyDescent="0.25">
      <c r="A4" s="19"/>
      <c r="B4" s="40" t="s">
        <v>102</v>
      </c>
      <c r="C4" s="44"/>
      <c r="D4" s="44"/>
      <c r="E4" s="26"/>
      <c r="F4" s="27"/>
      <c r="G4" s="29"/>
      <c r="H4" s="39"/>
      <c r="I4" s="37">
        <v>2</v>
      </c>
      <c r="J4" s="5" t="s">
        <v>41</v>
      </c>
      <c r="K4" s="1">
        <v>2</v>
      </c>
    </row>
    <row r="5" spans="1:11" x14ac:dyDescent="0.25">
      <c r="A5" s="19"/>
      <c r="B5" s="40" t="s">
        <v>51</v>
      </c>
      <c r="C5" s="44"/>
      <c r="D5" s="44"/>
      <c r="E5" s="26"/>
      <c r="F5" s="27"/>
      <c r="G5" s="29"/>
      <c r="H5" s="39"/>
      <c r="I5" s="37"/>
      <c r="J5" s="5"/>
    </row>
    <row r="6" spans="1:11" ht="54" customHeight="1" x14ac:dyDescent="0.3">
      <c r="A6" s="19"/>
      <c r="B6" s="108" t="s">
        <v>52</v>
      </c>
      <c r="C6" s="109"/>
      <c r="D6" s="109"/>
      <c r="E6" s="109"/>
      <c r="F6" s="110"/>
      <c r="G6" s="29"/>
      <c r="H6" s="39"/>
      <c r="I6" s="28"/>
    </row>
    <row r="7" spans="1:11" ht="89.25" customHeight="1" x14ac:dyDescent="0.3">
      <c r="A7" s="19"/>
      <c r="B7" s="108" t="s">
        <v>149</v>
      </c>
      <c r="C7" s="111"/>
      <c r="D7" s="111"/>
      <c r="E7" s="111"/>
      <c r="F7" s="112"/>
      <c r="G7" s="29"/>
      <c r="H7" s="39"/>
      <c r="I7" s="28"/>
    </row>
    <row r="8" spans="1:11" ht="14.4" x14ac:dyDescent="0.3">
      <c r="A8" s="19"/>
      <c r="B8" s="108" t="s">
        <v>48</v>
      </c>
      <c r="C8" s="111"/>
      <c r="D8" s="111"/>
      <c r="E8" s="111"/>
      <c r="F8" s="112"/>
      <c r="G8" s="29"/>
      <c r="H8" s="39"/>
      <c r="I8" s="28"/>
    </row>
    <row r="9" spans="1:11" ht="15" customHeight="1" x14ac:dyDescent="0.3">
      <c r="A9" s="19"/>
      <c r="B9" s="108" t="s">
        <v>61</v>
      </c>
      <c r="C9" s="111"/>
      <c r="D9" s="111"/>
      <c r="E9" s="111"/>
      <c r="F9" s="112"/>
      <c r="G9" s="29"/>
      <c r="H9" s="38"/>
      <c r="I9" s="28"/>
    </row>
    <row r="10" spans="1:11" ht="14.4" x14ac:dyDescent="0.3">
      <c r="A10" s="19"/>
      <c r="B10" s="108" t="s">
        <v>62</v>
      </c>
      <c r="C10" s="111"/>
      <c r="D10" s="111"/>
      <c r="E10" s="111"/>
      <c r="F10" s="112"/>
      <c r="G10" s="29"/>
      <c r="H10" s="38"/>
      <c r="I10" s="28"/>
    </row>
    <row r="11" spans="1:11" ht="14.4" x14ac:dyDescent="0.3">
      <c r="A11" s="19"/>
      <c r="B11" s="108" t="s">
        <v>133</v>
      </c>
      <c r="C11" s="111"/>
      <c r="D11" s="111"/>
      <c r="E11" s="111"/>
      <c r="F11" s="112"/>
      <c r="G11" s="29"/>
      <c r="H11" s="38"/>
      <c r="I11" s="28"/>
    </row>
    <row r="12" spans="1:11" ht="14.4" x14ac:dyDescent="0.3">
      <c r="A12" s="19"/>
      <c r="B12" s="108" t="s">
        <v>134</v>
      </c>
      <c r="C12" s="111"/>
      <c r="D12" s="111"/>
      <c r="E12" s="111"/>
      <c r="F12" s="112"/>
      <c r="G12" s="29"/>
      <c r="H12" s="38"/>
      <c r="I12" s="28"/>
    </row>
    <row r="13" spans="1:11" ht="15" customHeight="1" x14ac:dyDescent="0.3">
      <c r="A13" s="19"/>
      <c r="B13" s="108" t="s">
        <v>135</v>
      </c>
      <c r="C13" s="111"/>
      <c r="D13" s="111"/>
      <c r="E13" s="111"/>
      <c r="F13" s="112"/>
      <c r="G13" s="29"/>
      <c r="H13" s="38"/>
      <c r="I13" s="28"/>
    </row>
    <row r="14" spans="1:11" ht="14.4" x14ac:dyDescent="0.3">
      <c r="A14" s="19"/>
      <c r="B14" s="108" t="s">
        <v>139</v>
      </c>
      <c r="C14" s="111"/>
      <c r="D14" s="111"/>
      <c r="E14" s="111"/>
      <c r="F14" s="112"/>
      <c r="G14" s="29"/>
      <c r="H14" s="38"/>
      <c r="I14" s="28"/>
    </row>
    <row r="15" spans="1:11" ht="14.4" x14ac:dyDescent="0.3">
      <c r="A15" s="19"/>
      <c r="B15" s="108" t="s">
        <v>118</v>
      </c>
      <c r="C15" s="109"/>
      <c r="D15" s="109"/>
      <c r="E15" s="109"/>
      <c r="F15" s="110"/>
      <c r="G15" s="29"/>
      <c r="H15" s="38"/>
      <c r="I15" s="28"/>
    </row>
    <row r="16" spans="1:11" ht="15" customHeight="1" x14ac:dyDescent="0.3">
      <c r="A16" s="19"/>
      <c r="B16" s="108" t="s">
        <v>136</v>
      </c>
      <c r="C16" s="109"/>
      <c r="D16" s="109"/>
      <c r="E16" s="109"/>
      <c r="F16" s="110"/>
      <c r="G16" s="29"/>
      <c r="H16" s="38"/>
      <c r="I16" s="28"/>
    </row>
    <row r="17" spans="1:9" x14ac:dyDescent="0.25">
      <c r="A17" s="19"/>
      <c r="B17" s="108" t="s">
        <v>119</v>
      </c>
      <c r="C17" s="116"/>
      <c r="D17" s="116"/>
      <c r="E17" s="116"/>
      <c r="F17" s="117"/>
      <c r="G17" s="29"/>
      <c r="H17" s="38"/>
      <c r="I17" s="28"/>
    </row>
    <row r="18" spans="1:9" x14ac:dyDescent="0.25">
      <c r="A18" s="19"/>
      <c r="B18" s="108" t="s">
        <v>120</v>
      </c>
      <c r="C18" s="116"/>
      <c r="D18" s="116"/>
      <c r="E18" s="116"/>
      <c r="F18" s="117"/>
      <c r="G18" s="29"/>
      <c r="H18" s="38"/>
      <c r="I18" s="28"/>
    </row>
    <row r="19" spans="1:9" ht="27.6" x14ac:dyDescent="0.25">
      <c r="A19" s="19"/>
      <c r="B19" s="68" t="s">
        <v>141</v>
      </c>
      <c r="C19" s="69"/>
      <c r="D19" s="69"/>
      <c r="E19" s="69"/>
      <c r="F19" s="70"/>
      <c r="G19" s="29"/>
      <c r="H19" s="38"/>
      <c r="I19" s="28"/>
    </row>
    <row r="20" spans="1:9" x14ac:dyDescent="0.25">
      <c r="A20" s="19"/>
      <c r="B20" s="113" t="s">
        <v>121</v>
      </c>
      <c r="C20" s="114"/>
      <c r="D20" s="114"/>
      <c r="E20" s="114"/>
      <c r="F20" s="115"/>
      <c r="G20" s="29"/>
      <c r="H20" s="38"/>
      <c r="I20" s="28"/>
    </row>
    <row r="21" spans="1:9" x14ac:dyDescent="0.25">
      <c r="A21" s="19"/>
      <c r="B21" s="113" t="s">
        <v>122</v>
      </c>
      <c r="C21" s="114"/>
      <c r="D21" s="114"/>
      <c r="E21" s="114"/>
      <c r="F21" s="115"/>
      <c r="G21" s="29"/>
      <c r="H21" s="38"/>
      <c r="I21" s="28"/>
    </row>
    <row r="22" spans="1:9" x14ac:dyDescent="0.25">
      <c r="A22" s="19"/>
      <c r="B22" s="113" t="s">
        <v>54</v>
      </c>
      <c r="C22" s="114"/>
      <c r="D22" s="114"/>
      <c r="E22" s="114"/>
      <c r="F22" s="115"/>
      <c r="G22" s="29"/>
      <c r="H22" s="38"/>
      <c r="I22" s="28"/>
    </row>
    <row r="23" spans="1:9" x14ac:dyDescent="0.25">
      <c r="A23" s="19"/>
      <c r="B23" s="71" t="s">
        <v>150</v>
      </c>
      <c r="C23" s="69"/>
      <c r="D23" s="69"/>
      <c r="E23" s="69"/>
      <c r="F23" s="70"/>
      <c r="G23" s="57"/>
      <c r="H23" s="58"/>
      <c r="I23" s="28"/>
    </row>
    <row r="24" spans="1:9" ht="37.5" customHeight="1" x14ac:dyDescent="0.25">
      <c r="A24" s="67"/>
      <c r="B24" s="118" t="s">
        <v>151</v>
      </c>
      <c r="C24" s="119"/>
      <c r="D24" s="119"/>
      <c r="E24" s="119"/>
      <c r="F24" s="120"/>
    </row>
    <row r="25" spans="1:9" ht="42.75" customHeight="1" x14ac:dyDescent="0.25">
      <c r="A25" s="67"/>
      <c r="B25" s="118" t="s">
        <v>152</v>
      </c>
      <c r="C25" s="119"/>
      <c r="D25" s="119"/>
      <c r="E25" s="119"/>
      <c r="F25" s="120"/>
    </row>
    <row r="26" spans="1:9" ht="28.5" customHeight="1" x14ac:dyDescent="0.25">
      <c r="A26" s="67"/>
      <c r="B26" s="118" t="s">
        <v>142</v>
      </c>
      <c r="C26" s="119"/>
      <c r="D26" s="119"/>
      <c r="E26" s="119"/>
      <c r="F26" s="120"/>
    </row>
    <row r="27" spans="1:9" x14ac:dyDescent="0.25">
      <c r="A27" s="67"/>
      <c r="B27" s="118" t="s">
        <v>143</v>
      </c>
      <c r="C27" s="119"/>
      <c r="D27" s="119"/>
      <c r="E27" s="119"/>
      <c r="F27" s="120"/>
    </row>
    <row r="28" spans="1:9" ht="29.25" customHeight="1" x14ac:dyDescent="0.25">
      <c r="A28" s="67"/>
      <c r="B28" s="118" t="s">
        <v>145</v>
      </c>
      <c r="C28" s="119"/>
      <c r="D28" s="119"/>
      <c r="E28" s="119"/>
      <c r="F28" s="120"/>
    </row>
    <row r="29" spans="1:9" ht="28.5" customHeight="1" x14ac:dyDescent="0.25">
      <c r="A29" s="67"/>
      <c r="B29" s="118" t="s">
        <v>144</v>
      </c>
      <c r="C29" s="119"/>
      <c r="D29" s="119"/>
      <c r="E29" s="119"/>
      <c r="F29" s="120"/>
    </row>
    <row r="30" spans="1:9" ht="15" customHeight="1" x14ac:dyDescent="0.25">
      <c r="A30" s="67"/>
      <c r="B30" s="118" t="s">
        <v>146</v>
      </c>
      <c r="C30" s="119"/>
      <c r="D30" s="119"/>
      <c r="E30" s="119"/>
      <c r="F30" s="120"/>
    </row>
    <row r="31" spans="1:9" ht="15" customHeight="1" x14ac:dyDescent="0.25">
      <c r="A31" s="67"/>
      <c r="B31" s="118" t="s">
        <v>153</v>
      </c>
      <c r="C31" s="119"/>
      <c r="D31" s="119"/>
      <c r="E31" s="119"/>
      <c r="F31" s="120"/>
    </row>
    <row r="32" spans="1:9" x14ac:dyDescent="0.25">
      <c r="A32" s="67"/>
      <c r="B32" s="118" t="s">
        <v>147</v>
      </c>
      <c r="C32" s="119"/>
      <c r="D32" s="119"/>
      <c r="E32" s="119"/>
      <c r="F32" s="120"/>
    </row>
    <row r="33" spans="1:11" ht="55.2" x14ac:dyDescent="0.25">
      <c r="A33" s="67"/>
      <c r="B33" s="72" t="s">
        <v>154</v>
      </c>
      <c r="C33" s="73"/>
      <c r="D33" s="73"/>
      <c r="E33" s="73"/>
      <c r="F33" s="74"/>
    </row>
    <row r="34" spans="1:11" x14ac:dyDescent="0.25">
      <c r="A34" s="16" t="s">
        <v>104</v>
      </c>
      <c r="B34" s="6" t="s">
        <v>50</v>
      </c>
      <c r="C34" s="45"/>
      <c r="D34" s="45"/>
      <c r="E34" s="35"/>
      <c r="F34" s="36"/>
      <c r="G34" s="36"/>
      <c r="H34" s="36"/>
      <c r="I34" s="28"/>
    </row>
    <row r="35" spans="1:11" ht="14.4" x14ac:dyDescent="0.3">
      <c r="A35" s="62"/>
      <c r="B35" s="63" t="s">
        <v>67</v>
      </c>
      <c r="C35" s="64">
        <v>0</v>
      </c>
      <c r="D35" s="65">
        <f>SUMPRODUCT(C36:C116,D36:D116)/SUM(C36:C116)/2*C35</f>
        <v>0</v>
      </c>
      <c r="E35" s="66" t="s">
        <v>113</v>
      </c>
      <c r="F35" s="32"/>
      <c r="G35" s="32"/>
    </row>
    <row r="36" spans="1:11" ht="15" customHeight="1" outlineLevel="1" x14ac:dyDescent="0.25">
      <c r="A36" s="76">
        <v>1</v>
      </c>
      <c r="B36" s="77" t="s">
        <v>43</v>
      </c>
      <c r="C36" s="78">
        <v>0</v>
      </c>
      <c r="D36" s="79"/>
      <c r="E36" s="80" t="s">
        <v>114</v>
      </c>
      <c r="I36" s="8"/>
      <c r="K36" s="8"/>
    </row>
    <row r="37" spans="1:11" ht="15" customHeight="1" outlineLevel="1" x14ac:dyDescent="0.25">
      <c r="A37" s="76">
        <f>A36+1</f>
        <v>2</v>
      </c>
      <c r="B37" s="77" t="s">
        <v>162</v>
      </c>
      <c r="C37" s="78">
        <v>0</v>
      </c>
      <c r="D37" s="79"/>
      <c r="E37" s="80" t="s">
        <v>114</v>
      </c>
      <c r="I37" s="8"/>
      <c r="K37" s="8"/>
    </row>
    <row r="38" spans="1:11" ht="15" customHeight="1" outlineLevel="1" x14ac:dyDescent="0.25">
      <c r="A38" s="76">
        <f t="shared" ref="A38:A44" si="0">A37+1</f>
        <v>3</v>
      </c>
      <c r="B38" s="77" t="s">
        <v>156</v>
      </c>
      <c r="C38" s="78">
        <v>2</v>
      </c>
      <c r="D38" s="79"/>
      <c r="E38" s="81"/>
      <c r="I38" s="8"/>
    </row>
    <row r="39" spans="1:11" ht="15" customHeight="1" outlineLevel="1" x14ac:dyDescent="0.25">
      <c r="A39" s="76">
        <f t="shared" si="0"/>
        <v>4</v>
      </c>
      <c r="B39" s="77" t="s">
        <v>60</v>
      </c>
      <c r="C39" s="78">
        <v>8.6</v>
      </c>
      <c r="D39" s="79"/>
      <c r="E39" s="81"/>
      <c r="I39" s="8"/>
    </row>
    <row r="40" spans="1:11" ht="15" customHeight="1" outlineLevel="1" x14ac:dyDescent="0.25">
      <c r="A40" s="76">
        <f t="shared" si="0"/>
        <v>5</v>
      </c>
      <c r="B40" s="77" t="s">
        <v>131</v>
      </c>
      <c r="C40" s="78">
        <v>8</v>
      </c>
      <c r="D40" s="79"/>
      <c r="E40" s="81"/>
      <c r="I40" s="8"/>
    </row>
    <row r="41" spans="1:11" ht="15" customHeight="1" outlineLevel="1" x14ac:dyDescent="0.25">
      <c r="A41" s="76">
        <f t="shared" si="0"/>
        <v>6</v>
      </c>
      <c r="B41" s="77" t="s">
        <v>1</v>
      </c>
      <c r="C41" s="82">
        <v>1</v>
      </c>
      <c r="D41" s="79"/>
      <c r="E41" s="81"/>
      <c r="I41" s="8"/>
    </row>
    <row r="42" spans="1:11" ht="15" customHeight="1" outlineLevel="1" x14ac:dyDescent="0.25">
      <c r="A42" s="76">
        <f t="shared" si="0"/>
        <v>7</v>
      </c>
      <c r="B42" s="77" t="s">
        <v>2</v>
      </c>
      <c r="C42" s="82">
        <v>2</v>
      </c>
      <c r="D42" s="79"/>
      <c r="E42" s="81"/>
      <c r="I42" s="8"/>
      <c r="K42" s="8"/>
    </row>
    <row r="43" spans="1:11" ht="30" customHeight="1" outlineLevel="1" x14ac:dyDescent="0.25">
      <c r="A43" s="76">
        <f t="shared" si="0"/>
        <v>8</v>
      </c>
      <c r="B43" s="77" t="s">
        <v>3</v>
      </c>
      <c r="C43" s="82">
        <v>5</v>
      </c>
      <c r="D43" s="79"/>
      <c r="E43" s="81"/>
      <c r="I43" s="8"/>
      <c r="K43" s="8"/>
    </row>
    <row r="44" spans="1:11" ht="15" customHeight="1" outlineLevel="1" x14ac:dyDescent="0.25">
      <c r="A44" s="76">
        <f t="shared" si="0"/>
        <v>9</v>
      </c>
      <c r="B44" s="77" t="s">
        <v>132</v>
      </c>
      <c r="C44" s="82">
        <v>2</v>
      </c>
      <c r="D44" s="79"/>
      <c r="E44" s="81"/>
      <c r="I44" s="8"/>
      <c r="K44" s="8"/>
    </row>
    <row r="45" spans="1:11" ht="27.6" outlineLevel="1" x14ac:dyDescent="0.25">
      <c r="A45" s="76">
        <v>10</v>
      </c>
      <c r="B45" s="77" t="s">
        <v>115</v>
      </c>
      <c r="C45" s="82">
        <v>2</v>
      </c>
      <c r="D45" s="79"/>
      <c r="E45" s="81"/>
      <c r="I45" s="8"/>
      <c r="K45" s="8"/>
    </row>
    <row r="46" spans="1:11" ht="55.2" outlineLevel="1" x14ac:dyDescent="0.25">
      <c r="A46" s="76">
        <v>11</v>
      </c>
      <c r="B46" s="77" t="s">
        <v>103</v>
      </c>
      <c r="C46" s="82">
        <v>1</v>
      </c>
      <c r="D46" s="79"/>
      <c r="E46" s="81"/>
      <c r="I46" s="8"/>
      <c r="K46" s="8"/>
    </row>
    <row r="47" spans="1:11" ht="30" customHeight="1" outlineLevel="1" x14ac:dyDescent="0.25">
      <c r="A47" s="76">
        <v>12</v>
      </c>
      <c r="B47" s="77" t="s">
        <v>157</v>
      </c>
      <c r="C47" s="82">
        <v>5</v>
      </c>
      <c r="D47" s="79"/>
      <c r="E47" s="81"/>
      <c r="I47" s="8"/>
      <c r="K47" s="8"/>
    </row>
    <row r="48" spans="1:11" ht="15" customHeight="1" outlineLevel="1" x14ac:dyDescent="0.25">
      <c r="A48" s="76">
        <v>13</v>
      </c>
      <c r="B48" s="77" t="s">
        <v>4</v>
      </c>
      <c r="C48" s="82">
        <v>0.3</v>
      </c>
      <c r="D48" s="79"/>
      <c r="E48" s="81"/>
      <c r="I48" s="8"/>
      <c r="K48" s="8"/>
    </row>
    <row r="49" spans="1:11" ht="15" customHeight="1" outlineLevel="1" x14ac:dyDescent="0.25">
      <c r="A49" s="76">
        <v>14</v>
      </c>
      <c r="B49" s="77" t="s">
        <v>5</v>
      </c>
      <c r="C49" s="82">
        <v>0.3</v>
      </c>
      <c r="D49" s="79"/>
      <c r="E49" s="81"/>
      <c r="I49" s="8"/>
      <c r="K49" s="8"/>
    </row>
    <row r="50" spans="1:11" ht="15" customHeight="1" outlineLevel="1" x14ac:dyDescent="0.25">
      <c r="A50" s="76">
        <v>15</v>
      </c>
      <c r="B50" s="77" t="s">
        <v>6</v>
      </c>
      <c r="C50" s="82">
        <v>0.3</v>
      </c>
      <c r="D50" s="79"/>
      <c r="E50" s="81"/>
      <c r="I50" s="8"/>
      <c r="K50" s="8"/>
    </row>
    <row r="51" spans="1:11" ht="15" customHeight="1" outlineLevel="1" x14ac:dyDescent="0.25">
      <c r="A51" s="76">
        <v>16</v>
      </c>
      <c r="B51" s="77" t="s">
        <v>7</v>
      </c>
      <c r="C51" s="82">
        <v>0.3</v>
      </c>
      <c r="D51" s="79"/>
      <c r="E51" s="81"/>
      <c r="I51" s="8"/>
      <c r="K51" s="8"/>
    </row>
    <row r="52" spans="1:11" ht="30" customHeight="1" outlineLevel="1" x14ac:dyDescent="0.25">
      <c r="A52" s="76">
        <v>17</v>
      </c>
      <c r="B52" s="77" t="s">
        <v>8</v>
      </c>
      <c r="C52" s="82">
        <v>0.3</v>
      </c>
      <c r="D52" s="79"/>
      <c r="E52" s="81"/>
      <c r="I52" s="8"/>
      <c r="K52" s="8"/>
    </row>
    <row r="53" spans="1:11" ht="15" customHeight="1" outlineLevel="1" x14ac:dyDescent="0.25">
      <c r="A53" s="76">
        <v>18</v>
      </c>
      <c r="B53" s="77" t="s">
        <v>34</v>
      </c>
      <c r="C53" s="82">
        <v>0.3</v>
      </c>
      <c r="D53" s="79"/>
      <c r="E53" s="81"/>
      <c r="I53" s="8"/>
      <c r="K53" s="8"/>
    </row>
    <row r="54" spans="1:11" ht="69" outlineLevel="1" x14ac:dyDescent="0.25">
      <c r="A54" s="76">
        <v>19</v>
      </c>
      <c r="B54" s="77" t="s">
        <v>116</v>
      </c>
      <c r="C54" s="82">
        <v>0.3</v>
      </c>
      <c r="D54" s="79"/>
      <c r="E54" s="81"/>
      <c r="I54" s="8"/>
      <c r="K54" s="8"/>
    </row>
    <row r="55" spans="1:11" ht="41.4" outlineLevel="1" x14ac:dyDescent="0.25">
      <c r="A55" s="76">
        <v>20</v>
      </c>
      <c r="B55" s="77" t="s">
        <v>123</v>
      </c>
      <c r="C55" s="82">
        <v>0.3</v>
      </c>
      <c r="D55" s="79"/>
      <c r="E55" s="81"/>
      <c r="I55" s="8"/>
      <c r="K55" s="8"/>
    </row>
    <row r="56" spans="1:11" ht="27.6" outlineLevel="1" x14ac:dyDescent="0.25">
      <c r="A56" s="76">
        <v>21</v>
      </c>
      <c r="B56" s="77" t="s">
        <v>32</v>
      </c>
      <c r="C56" s="82">
        <v>0.3</v>
      </c>
      <c r="D56" s="79"/>
      <c r="E56" s="81"/>
      <c r="I56" s="8"/>
      <c r="K56" s="8"/>
    </row>
    <row r="57" spans="1:11" ht="69" outlineLevel="1" x14ac:dyDescent="0.25">
      <c r="A57" s="76">
        <v>22</v>
      </c>
      <c r="B57" s="77" t="s">
        <v>65</v>
      </c>
      <c r="C57" s="78">
        <v>3</v>
      </c>
      <c r="D57" s="79"/>
      <c r="E57" s="81"/>
      <c r="I57" s="8"/>
      <c r="K57" s="8"/>
    </row>
    <row r="58" spans="1:11" ht="110.4" outlineLevel="1" x14ac:dyDescent="0.25">
      <c r="A58" s="76">
        <v>23</v>
      </c>
      <c r="B58" s="77" t="s">
        <v>110</v>
      </c>
      <c r="C58" s="78">
        <v>10</v>
      </c>
      <c r="D58" s="79"/>
      <c r="E58" s="81"/>
      <c r="I58" s="8"/>
      <c r="K58" s="8"/>
    </row>
    <row r="59" spans="1:11" ht="15" customHeight="1" outlineLevel="1" x14ac:dyDescent="0.25">
      <c r="A59" s="76">
        <v>24</v>
      </c>
      <c r="B59" s="77" t="s">
        <v>124</v>
      </c>
      <c r="C59" s="78">
        <v>4</v>
      </c>
      <c r="D59" s="79"/>
      <c r="E59" s="81"/>
      <c r="I59" s="8"/>
      <c r="K59" s="8"/>
    </row>
    <row r="60" spans="1:11" ht="15" customHeight="1" outlineLevel="1" x14ac:dyDescent="0.25">
      <c r="A60" s="76">
        <v>25</v>
      </c>
      <c r="B60" s="77" t="s">
        <v>148</v>
      </c>
      <c r="C60" s="78">
        <v>0.3</v>
      </c>
      <c r="D60" s="79"/>
      <c r="E60" s="81"/>
      <c r="I60" s="8"/>
      <c r="K60" s="8"/>
    </row>
    <row r="61" spans="1:11" ht="110.4" outlineLevel="1" x14ac:dyDescent="0.25">
      <c r="A61" s="76">
        <v>26</v>
      </c>
      <c r="B61" s="77" t="s">
        <v>64</v>
      </c>
      <c r="C61" s="78">
        <v>5</v>
      </c>
      <c r="D61" s="79"/>
      <c r="E61" s="81"/>
      <c r="I61" s="8"/>
      <c r="K61" s="8"/>
    </row>
    <row r="62" spans="1:11" ht="15" customHeight="1" outlineLevel="1" x14ac:dyDescent="0.25">
      <c r="A62" s="76">
        <v>27</v>
      </c>
      <c r="B62" s="77" t="s">
        <v>9</v>
      </c>
      <c r="C62" s="78">
        <v>5</v>
      </c>
      <c r="D62" s="79"/>
      <c r="E62" s="81"/>
      <c r="I62" s="8"/>
      <c r="K62" s="8"/>
    </row>
    <row r="63" spans="1:11" ht="45" customHeight="1" outlineLevel="1" x14ac:dyDescent="0.25">
      <c r="A63" s="76">
        <v>28</v>
      </c>
      <c r="B63" s="77" t="s">
        <v>10</v>
      </c>
      <c r="C63" s="82">
        <v>0.3</v>
      </c>
      <c r="D63" s="79"/>
      <c r="E63" s="81"/>
      <c r="I63" s="8"/>
      <c r="K63" s="8"/>
    </row>
    <row r="64" spans="1:11" ht="45" customHeight="1" outlineLevel="1" x14ac:dyDescent="0.25">
      <c r="A64" s="76">
        <v>29</v>
      </c>
      <c r="B64" s="77" t="s">
        <v>117</v>
      </c>
      <c r="C64" s="82">
        <v>0.3</v>
      </c>
      <c r="D64" s="79"/>
      <c r="E64" s="81"/>
      <c r="I64" s="8"/>
      <c r="K64" s="8"/>
    </row>
    <row r="65" spans="1:11" ht="15" customHeight="1" outlineLevel="1" x14ac:dyDescent="0.25">
      <c r="A65" s="76">
        <v>30</v>
      </c>
      <c r="B65" s="77" t="s">
        <v>11</v>
      </c>
      <c r="C65" s="82">
        <v>0.3</v>
      </c>
      <c r="D65" s="79"/>
      <c r="E65" s="81"/>
      <c r="I65" s="8"/>
      <c r="K65" s="8"/>
    </row>
    <row r="66" spans="1:11" ht="15" customHeight="1" outlineLevel="1" x14ac:dyDescent="0.25">
      <c r="A66" s="76">
        <v>31</v>
      </c>
      <c r="B66" s="77" t="s">
        <v>42</v>
      </c>
      <c r="C66" s="82">
        <v>0.3</v>
      </c>
      <c r="D66" s="79"/>
      <c r="E66" s="81"/>
      <c r="I66" s="8"/>
      <c r="K66" s="8"/>
    </row>
    <row r="67" spans="1:11" ht="15" customHeight="1" outlineLevel="1" x14ac:dyDescent="0.25">
      <c r="A67" s="76">
        <v>32</v>
      </c>
      <c r="B67" s="77" t="s">
        <v>35</v>
      </c>
      <c r="C67" s="82">
        <v>0.3</v>
      </c>
      <c r="D67" s="79"/>
      <c r="E67" s="81"/>
      <c r="I67" s="8"/>
      <c r="K67" s="8"/>
    </row>
    <row r="68" spans="1:11" ht="15" customHeight="1" outlineLevel="1" x14ac:dyDescent="0.25">
      <c r="A68" s="76">
        <v>33</v>
      </c>
      <c r="B68" s="77" t="s">
        <v>74</v>
      </c>
      <c r="C68" s="82">
        <v>0.3</v>
      </c>
      <c r="D68" s="79"/>
      <c r="E68" s="81"/>
      <c r="I68" s="8"/>
      <c r="K68" s="8"/>
    </row>
    <row r="69" spans="1:11" ht="15" customHeight="1" outlineLevel="1" x14ac:dyDescent="0.25">
      <c r="A69" s="76">
        <v>34</v>
      </c>
      <c r="B69" s="77" t="s">
        <v>75</v>
      </c>
      <c r="C69" s="82">
        <v>0.7</v>
      </c>
      <c r="D69" s="79"/>
      <c r="E69" s="81"/>
      <c r="I69" s="8"/>
      <c r="K69" s="8"/>
    </row>
    <row r="70" spans="1:11" ht="15" customHeight="1" outlineLevel="1" x14ac:dyDescent="0.25">
      <c r="A70" s="76">
        <v>35</v>
      </c>
      <c r="B70" s="77" t="s">
        <v>88</v>
      </c>
      <c r="C70" s="82">
        <v>0.3</v>
      </c>
      <c r="D70" s="79"/>
      <c r="E70" s="81"/>
      <c r="I70" s="8"/>
      <c r="K70" s="8"/>
    </row>
    <row r="71" spans="1:11" ht="15" customHeight="1" outlineLevel="1" x14ac:dyDescent="0.25">
      <c r="A71" s="76">
        <v>36</v>
      </c>
      <c r="B71" s="77" t="s">
        <v>76</v>
      </c>
      <c r="C71" s="82">
        <v>0.3</v>
      </c>
      <c r="D71" s="79"/>
      <c r="E71" s="81"/>
      <c r="I71" s="8"/>
      <c r="K71" s="8"/>
    </row>
    <row r="72" spans="1:11" ht="15" customHeight="1" outlineLevel="1" x14ac:dyDescent="0.25">
      <c r="A72" s="76">
        <v>37</v>
      </c>
      <c r="B72" s="77" t="s">
        <v>47</v>
      </c>
      <c r="C72" s="82">
        <v>0.3</v>
      </c>
      <c r="D72" s="79"/>
      <c r="E72" s="81"/>
      <c r="I72" s="8"/>
      <c r="K72" s="8"/>
    </row>
    <row r="73" spans="1:11" ht="15" customHeight="1" outlineLevel="1" x14ac:dyDescent="0.25">
      <c r="A73" s="76">
        <v>38</v>
      </c>
      <c r="B73" s="77" t="s">
        <v>97</v>
      </c>
      <c r="C73" s="82">
        <v>0.3</v>
      </c>
      <c r="D73" s="79"/>
      <c r="E73" s="81"/>
      <c r="I73" s="8"/>
      <c r="K73" s="8"/>
    </row>
    <row r="74" spans="1:11" ht="15" customHeight="1" outlineLevel="1" x14ac:dyDescent="0.25">
      <c r="A74" s="76">
        <v>39</v>
      </c>
      <c r="B74" s="77" t="s">
        <v>77</v>
      </c>
      <c r="C74" s="82">
        <v>0.3</v>
      </c>
      <c r="D74" s="79"/>
      <c r="E74" s="81"/>
      <c r="I74" s="8"/>
      <c r="K74" s="8"/>
    </row>
    <row r="75" spans="1:11" ht="15" customHeight="1" outlineLevel="1" x14ac:dyDescent="0.25">
      <c r="A75" s="76">
        <v>40</v>
      </c>
      <c r="B75" s="77" t="s">
        <v>78</v>
      </c>
      <c r="C75" s="82">
        <v>0.3</v>
      </c>
      <c r="D75" s="79"/>
      <c r="E75" s="81"/>
      <c r="I75" s="8"/>
      <c r="K75" s="8"/>
    </row>
    <row r="76" spans="1:11" ht="15" customHeight="1" outlineLevel="1" x14ac:dyDescent="0.25">
      <c r="A76" s="76">
        <v>41</v>
      </c>
      <c r="B76" s="77" t="s">
        <v>79</v>
      </c>
      <c r="C76" s="82">
        <v>0.3</v>
      </c>
      <c r="D76" s="79"/>
      <c r="E76" s="81"/>
      <c r="I76" s="8"/>
      <c r="K76" s="8"/>
    </row>
    <row r="77" spans="1:11" ht="15" customHeight="1" outlineLevel="1" x14ac:dyDescent="0.25">
      <c r="A77" s="76">
        <v>42</v>
      </c>
      <c r="B77" s="77" t="s">
        <v>80</v>
      </c>
      <c r="C77" s="82">
        <v>0.3</v>
      </c>
      <c r="D77" s="79"/>
      <c r="E77" s="81"/>
      <c r="I77" s="8"/>
      <c r="K77" s="8"/>
    </row>
    <row r="78" spans="1:11" ht="15" customHeight="1" outlineLevel="1" x14ac:dyDescent="0.25">
      <c r="A78" s="76">
        <v>43</v>
      </c>
      <c r="B78" s="77" t="s">
        <v>81</v>
      </c>
      <c r="C78" s="82">
        <v>0.3</v>
      </c>
      <c r="D78" s="79"/>
      <c r="E78" s="81"/>
      <c r="I78" s="8"/>
      <c r="K78" s="8"/>
    </row>
    <row r="79" spans="1:11" ht="15" customHeight="1" outlineLevel="1" x14ac:dyDescent="0.25">
      <c r="A79" s="76">
        <v>44</v>
      </c>
      <c r="B79" s="77" t="s">
        <v>82</v>
      </c>
      <c r="C79" s="82">
        <v>0.3</v>
      </c>
      <c r="D79" s="79"/>
      <c r="E79" s="81"/>
      <c r="I79" s="8"/>
      <c r="K79" s="8"/>
    </row>
    <row r="80" spans="1:11" ht="15" customHeight="1" outlineLevel="1" x14ac:dyDescent="0.25">
      <c r="A80" s="76">
        <v>45</v>
      </c>
      <c r="B80" s="77" t="s">
        <v>83</v>
      </c>
      <c r="C80" s="82">
        <v>0.3</v>
      </c>
      <c r="D80" s="79"/>
      <c r="E80" s="81"/>
      <c r="I80" s="8"/>
      <c r="K80" s="8"/>
    </row>
    <row r="81" spans="1:11" ht="15" customHeight="1" outlineLevel="1" x14ac:dyDescent="0.25">
      <c r="A81" s="76">
        <v>46</v>
      </c>
      <c r="B81" s="77" t="s">
        <v>84</v>
      </c>
      <c r="C81" s="82">
        <v>0.3</v>
      </c>
      <c r="D81" s="79"/>
      <c r="E81" s="81"/>
      <c r="I81" s="8"/>
      <c r="K81" s="8"/>
    </row>
    <row r="82" spans="1:11" ht="15" customHeight="1" outlineLevel="1" x14ac:dyDescent="0.25">
      <c r="A82" s="76">
        <v>47</v>
      </c>
      <c r="B82" s="77" t="s">
        <v>130</v>
      </c>
      <c r="C82" s="82">
        <v>0.3</v>
      </c>
      <c r="D82" s="79"/>
      <c r="E82" s="81"/>
      <c r="I82" s="8"/>
      <c r="K82" s="8"/>
    </row>
    <row r="83" spans="1:11" ht="15" customHeight="1" outlineLevel="1" x14ac:dyDescent="0.25">
      <c r="A83" s="76">
        <v>48</v>
      </c>
      <c r="B83" s="77" t="s">
        <v>85</v>
      </c>
      <c r="C83" s="82">
        <v>0.3</v>
      </c>
      <c r="D83" s="79"/>
      <c r="E83" s="81"/>
      <c r="I83" s="8"/>
      <c r="K83" s="8"/>
    </row>
    <row r="84" spans="1:11" ht="15" customHeight="1" outlineLevel="1" x14ac:dyDescent="0.25">
      <c r="A84" s="76">
        <v>49</v>
      </c>
      <c r="B84" s="77" t="s">
        <v>37</v>
      </c>
      <c r="C84" s="82">
        <v>0.3</v>
      </c>
      <c r="D84" s="79"/>
      <c r="E84" s="81"/>
      <c r="I84" s="8"/>
      <c r="K84" s="8"/>
    </row>
    <row r="85" spans="1:11" ht="15" customHeight="1" outlineLevel="1" x14ac:dyDescent="0.25">
      <c r="A85" s="76">
        <v>50</v>
      </c>
      <c r="B85" s="77" t="s">
        <v>38</v>
      </c>
      <c r="C85" s="78">
        <v>3</v>
      </c>
      <c r="D85" s="79"/>
      <c r="E85" s="81"/>
      <c r="I85" s="8"/>
      <c r="K85" s="8"/>
    </row>
    <row r="86" spans="1:11" ht="15" customHeight="1" outlineLevel="1" x14ac:dyDescent="0.25">
      <c r="A86" s="76">
        <v>51</v>
      </c>
      <c r="B86" s="77" t="s">
        <v>16</v>
      </c>
      <c r="C86" s="78">
        <v>0.3</v>
      </c>
      <c r="D86" s="79"/>
      <c r="E86" s="81"/>
      <c r="I86" s="8"/>
      <c r="K86" s="8"/>
    </row>
    <row r="87" spans="1:11" ht="15" customHeight="1" outlineLevel="1" x14ac:dyDescent="0.25">
      <c r="A87" s="76">
        <v>52</v>
      </c>
      <c r="B87" s="83" t="s">
        <v>112</v>
      </c>
      <c r="C87" s="78">
        <v>4</v>
      </c>
      <c r="D87" s="79"/>
      <c r="E87" s="81"/>
      <c r="I87" s="8"/>
      <c r="K87" s="8"/>
    </row>
    <row r="88" spans="1:11" ht="15" customHeight="1" outlineLevel="1" x14ac:dyDescent="0.25">
      <c r="A88" s="76">
        <v>53</v>
      </c>
      <c r="B88" s="77" t="s">
        <v>66</v>
      </c>
      <c r="C88" s="78">
        <v>0.3</v>
      </c>
      <c r="D88" s="79"/>
      <c r="E88" s="81"/>
      <c r="I88" s="8"/>
      <c r="K88" s="8"/>
    </row>
    <row r="89" spans="1:11" ht="15" customHeight="1" outlineLevel="1" x14ac:dyDescent="0.25">
      <c r="A89" s="76">
        <v>54</v>
      </c>
      <c r="B89" s="77" t="s">
        <v>57</v>
      </c>
      <c r="C89" s="78">
        <v>3</v>
      </c>
      <c r="D89" s="79"/>
      <c r="E89" s="81"/>
      <c r="I89" s="8"/>
      <c r="K89" s="8"/>
    </row>
    <row r="90" spans="1:11" ht="15" customHeight="1" outlineLevel="1" x14ac:dyDescent="0.25">
      <c r="A90" s="76">
        <v>55</v>
      </c>
      <c r="B90" s="77" t="s">
        <v>58</v>
      </c>
      <c r="C90" s="78">
        <v>2</v>
      </c>
      <c r="D90" s="79"/>
      <c r="E90" s="81"/>
      <c r="I90" s="8"/>
      <c r="K90" s="8"/>
    </row>
    <row r="91" spans="1:11" ht="15" customHeight="1" outlineLevel="1" x14ac:dyDescent="0.25">
      <c r="A91" s="76">
        <v>56</v>
      </c>
      <c r="B91" s="77" t="s">
        <v>55</v>
      </c>
      <c r="C91" s="82">
        <v>0.3</v>
      </c>
      <c r="D91" s="79"/>
      <c r="E91" s="81"/>
      <c r="I91" s="8"/>
      <c r="K91" s="8"/>
    </row>
    <row r="92" spans="1:11" ht="15" customHeight="1" outlineLevel="1" x14ac:dyDescent="0.25">
      <c r="A92" s="76">
        <v>57</v>
      </c>
      <c r="B92" s="77" t="s">
        <v>56</v>
      </c>
      <c r="C92" s="82">
        <v>0.3</v>
      </c>
      <c r="D92" s="79"/>
      <c r="E92" s="81"/>
      <c r="I92" s="8"/>
      <c r="K92" s="8"/>
    </row>
    <row r="93" spans="1:11" ht="15" customHeight="1" outlineLevel="1" x14ac:dyDescent="0.25">
      <c r="A93" s="76">
        <v>58</v>
      </c>
      <c r="B93" s="77" t="s">
        <v>86</v>
      </c>
      <c r="C93" s="82">
        <v>0.3</v>
      </c>
      <c r="D93" s="79"/>
      <c r="E93" s="81"/>
      <c r="I93" s="8"/>
      <c r="K93" s="8"/>
    </row>
    <row r="94" spans="1:11" ht="15" customHeight="1" outlineLevel="1" x14ac:dyDescent="0.25">
      <c r="A94" s="76">
        <v>59</v>
      </c>
      <c r="B94" s="77" t="s">
        <v>87</v>
      </c>
      <c r="C94" s="82">
        <v>0.3</v>
      </c>
      <c r="D94" s="79"/>
      <c r="E94" s="81"/>
      <c r="I94" s="8"/>
      <c r="K94" s="8"/>
    </row>
    <row r="95" spans="1:11" ht="41.4" outlineLevel="1" x14ac:dyDescent="0.25">
      <c r="A95" s="76">
        <v>60</v>
      </c>
      <c r="B95" s="77" t="s">
        <v>91</v>
      </c>
      <c r="C95" s="82">
        <v>0.3</v>
      </c>
      <c r="D95" s="79"/>
      <c r="E95" s="81"/>
      <c r="I95" s="8"/>
      <c r="K95" s="8"/>
    </row>
    <row r="96" spans="1:11" ht="15" customHeight="1" outlineLevel="1" x14ac:dyDescent="0.25">
      <c r="A96" s="76">
        <v>61</v>
      </c>
      <c r="B96" s="77" t="s">
        <v>90</v>
      </c>
      <c r="C96" s="82">
        <v>0.3</v>
      </c>
      <c r="D96" s="79"/>
      <c r="E96" s="81"/>
      <c r="I96" s="8"/>
      <c r="K96" s="8"/>
    </row>
    <row r="97" spans="1:11" s="32" customFormat="1" ht="15" customHeight="1" outlineLevel="1" x14ac:dyDescent="0.25">
      <c r="A97" s="84">
        <v>62</v>
      </c>
      <c r="B97" s="85" t="s">
        <v>138</v>
      </c>
      <c r="C97" s="78">
        <v>2</v>
      </c>
      <c r="D97" s="79"/>
      <c r="E97" s="86"/>
      <c r="I97" s="42"/>
      <c r="K97" s="42"/>
    </row>
    <row r="98" spans="1:11" ht="15" customHeight="1" outlineLevel="1" x14ac:dyDescent="0.25">
      <c r="A98" s="76">
        <v>63</v>
      </c>
      <c r="B98" s="77" t="s">
        <v>93</v>
      </c>
      <c r="C98" s="82">
        <v>0.3</v>
      </c>
      <c r="D98" s="79"/>
      <c r="E98" s="81"/>
      <c r="I98" s="8"/>
      <c r="K98" s="8"/>
    </row>
    <row r="99" spans="1:11" ht="15" customHeight="1" outlineLevel="1" x14ac:dyDescent="0.25">
      <c r="A99" s="76">
        <v>64</v>
      </c>
      <c r="B99" s="77" t="s">
        <v>94</v>
      </c>
      <c r="C99" s="82">
        <v>0.3</v>
      </c>
      <c r="D99" s="79"/>
      <c r="E99" s="81"/>
      <c r="I99" s="8"/>
      <c r="K99" s="8"/>
    </row>
    <row r="100" spans="1:11" ht="15" customHeight="1" outlineLevel="1" x14ac:dyDescent="0.25">
      <c r="A100" s="76">
        <v>65</v>
      </c>
      <c r="B100" s="77" t="s">
        <v>95</v>
      </c>
      <c r="C100" s="82">
        <v>0.3</v>
      </c>
      <c r="D100" s="79"/>
      <c r="E100" s="81"/>
      <c r="I100" s="8"/>
      <c r="K100" s="8"/>
    </row>
    <row r="101" spans="1:11" ht="15" customHeight="1" outlineLevel="1" x14ac:dyDescent="0.25">
      <c r="A101" s="76">
        <v>66</v>
      </c>
      <c r="B101" s="77" t="s">
        <v>96</v>
      </c>
      <c r="C101" s="82">
        <v>0.3</v>
      </c>
      <c r="D101" s="79"/>
      <c r="E101" s="81"/>
      <c r="I101" s="8"/>
      <c r="K101" s="8"/>
    </row>
    <row r="102" spans="1:11" ht="15" customHeight="1" outlineLevel="1" x14ac:dyDescent="0.25">
      <c r="A102" s="76">
        <v>67</v>
      </c>
      <c r="B102" s="77" t="s">
        <v>98</v>
      </c>
      <c r="C102" s="82">
        <v>0.3</v>
      </c>
      <c r="D102" s="79"/>
      <c r="E102" s="81"/>
      <c r="I102" s="8"/>
      <c r="K102" s="8"/>
    </row>
    <row r="103" spans="1:11" ht="15" customHeight="1" outlineLevel="1" x14ac:dyDescent="0.25">
      <c r="A103" s="76">
        <v>68</v>
      </c>
      <c r="B103" s="77" t="s">
        <v>125</v>
      </c>
      <c r="C103" s="82">
        <v>0.3</v>
      </c>
      <c r="D103" s="79"/>
      <c r="E103" s="81"/>
      <c r="I103" s="8"/>
      <c r="K103" s="8"/>
    </row>
    <row r="104" spans="1:11" ht="15" customHeight="1" outlineLevel="1" x14ac:dyDescent="0.25">
      <c r="A104" s="76">
        <v>69</v>
      </c>
      <c r="B104" s="77" t="s">
        <v>99</v>
      </c>
      <c r="C104" s="82">
        <v>0.3</v>
      </c>
      <c r="D104" s="79"/>
      <c r="E104" s="81"/>
      <c r="I104" s="8"/>
      <c r="K104" s="8"/>
    </row>
    <row r="105" spans="1:11" ht="15" customHeight="1" outlineLevel="1" x14ac:dyDescent="0.25">
      <c r="A105" s="76">
        <v>70</v>
      </c>
      <c r="B105" s="77" t="s">
        <v>100</v>
      </c>
      <c r="C105" s="82">
        <v>0.3</v>
      </c>
      <c r="D105" s="79"/>
      <c r="E105" s="81"/>
      <c r="I105" s="8"/>
      <c r="K105" s="8"/>
    </row>
    <row r="106" spans="1:11" ht="15" customHeight="1" outlineLevel="1" x14ac:dyDescent="0.25">
      <c r="A106" s="76">
        <v>71</v>
      </c>
      <c r="B106" s="77" t="s">
        <v>126</v>
      </c>
      <c r="C106" s="82">
        <v>0.3</v>
      </c>
      <c r="D106" s="79"/>
      <c r="E106" s="81"/>
      <c r="I106" s="8"/>
      <c r="K106" s="8"/>
    </row>
    <row r="107" spans="1:11" ht="15" customHeight="1" outlineLevel="1" x14ac:dyDescent="0.25">
      <c r="A107" s="76">
        <v>72</v>
      </c>
      <c r="B107" s="77" t="s">
        <v>127</v>
      </c>
      <c r="C107" s="82">
        <v>0.3</v>
      </c>
      <c r="D107" s="79"/>
      <c r="E107" s="81"/>
      <c r="I107" s="8"/>
      <c r="K107" s="8"/>
    </row>
    <row r="108" spans="1:11" ht="27.6" outlineLevel="1" x14ac:dyDescent="0.25">
      <c r="A108" s="76">
        <v>73</v>
      </c>
      <c r="B108" s="77" t="s">
        <v>128</v>
      </c>
      <c r="C108" s="82">
        <v>1</v>
      </c>
      <c r="D108" s="79"/>
      <c r="E108" s="81"/>
      <c r="I108" s="8"/>
      <c r="K108" s="8"/>
    </row>
    <row r="109" spans="1:11" ht="41.4" outlineLevel="1" x14ac:dyDescent="0.25">
      <c r="A109" s="76">
        <v>74</v>
      </c>
      <c r="B109" s="77" t="s">
        <v>158</v>
      </c>
      <c r="C109" s="82">
        <v>2</v>
      </c>
      <c r="D109" s="79"/>
      <c r="E109" s="80"/>
      <c r="I109" s="8"/>
      <c r="K109" s="8"/>
    </row>
    <row r="110" spans="1:11" x14ac:dyDescent="0.25">
      <c r="A110" s="76"/>
      <c r="B110" s="87" t="s">
        <v>12</v>
      </c>
      <c r="C110" s="82"/>
      <c r="D110" s="79"/>
      <c r="E110" s="81"/>
      <c r="I110" s="8"/>
      <c r="K110" s="8"/>
    </row>
    <row r="111" spans="1:11" ht="61.5" customHeight="1" outlineLevel="1" x14ac:dyDescent="0.25">
      <c r="A111" s="76">
        <f>A109+1</f>
        <v>75</v>
      </c>
      <c r="B111" s="85" t="s">
        <v>163</v>
      </c>
      <c r="C111" s="82">
        <v>0</v>
      </c>
      <c r="D111" s="79"/>
      <c r="E111" s="80" t="s">
        <v>114</v>
      </c>
      <c r="I111" s="8"/>
      <c r="K111" s="8"/>
    </row>
    <row r="112" spans="1:11" ht="15" customHeight="1" outlineLevel="1" x14ac:dyDescent="0.25">
      <c r="A112" s="76">
        <f>A111+1</f>
        <v>76</v>
      </c>
      <c r="B112" s="77" t="s">
        <v>46</v>
      </c>
      <c r="C112" s="82">
        <v>0.5</v>
      </c>
      <c r="D112" s="79"/>
      <c r="E112" s="81"/>
      <c r="I112" s="8"/>
      <c r="K112" s="8"/>
    </row>
    <row r="113" spans="1:11" ht="15" customHeight="1" outlineLevel="1" x14ac:dyDescent="0.25">
      <c r="A113" s="76">
        <f t="shared" ref="A113:A116" si="1">A112+1</f>
        <v>77</v>
      </c>
      <c r="B113" s="77" t="s">
        <v>13</v>
      </c>
      <c r="C113" s="82">
        <v>0.5</v>
      </c>
      <c r="D113" s="79"/>
      <c r="E113" s="81"/>
      <c r="I113" s="8"/>
      <c r="K113" s="8"/>
    </row>
    <row r="114" spans="1:11" ht="15" customHeight="1" outlineLevel="1" x14ac:dyDescent="0.25">
      <c r="A114" s="76">
        <f t="shared" si="1"/>
        <v>78</v>
      </c>
      <c r="B114" s="77" t="s">
        <v>14</v>
      </c>
      <c r="C114" s="82">
        <v>1</v>
      </c>
      <c r="D114" s="79"/>
      <c r="E114" s="81"/>
      <c r="I114" s="8"/>
      <c r="K114" s="8"/>
    </row>
    <row r="115" spans="1:11" ht="15" customHeight="1" outlineLevel="1" x14ac:dyDescent="0.25">
      <c r="A115" s="76">
        <f t="shared" si="1"/>
        <v>79</v>
      </c>
      <c r="B115" s="77" t="s">
        <v>49</v>
      </c>
      <c r="C115" s="82">
        <v>1</v>
      </c>
      <c r="D115" s="79"/>
      <c r="E115" s="81"/>
      <c r="I115" s="8"/>
      <c r="K115" s="8"/>
    </row>
    <row r="116" spans="1:11" ht="15" customHeight="1" outlineLevel="1" x14ac:dyDescent="0.25">
      <c r="A116" s="76">
        <f t="shared" si="1"/>
        <v>80</v>
      </c>
      <c r="B116" s="77" t="s">
        <v>159</v>
      </c>
      <c r="C116" s="82">
        <v>0</v>
      </c>
      <c r="D116" s="79"/>
      <c r="E116" s="80" t="s">
        <v>114</v>
      </c>
      <c r="I116" s="8"/>
      <c r="K116" s="8"/>
    </row>
    <row r="117" spans="1:11" ht="34.200000000000003" customHeight="1" outlineLevel="1" x14ac:dyDescent="0.25">
      <c r="A117" s="76">
        <v>81</v>
      </c>
      <c r="B117" s="77" t="s">
        <v>160</v>
      </c>
      <c r="C117" s="82">
        <v>1</v>
      </c>
      <c r="D117" s="79"/>
      <c r="E117" s="80"/>
      <c r="I117" s="8"/>
      <c r="K117" s="8"/>
    </row>
    <row r="118" spans="1:11" ht="34.200000000000003" customHeight="1" outlineLevel="1" x14ac:dyDescent="0.25">
      <c r="A118" s="76"/>
      <c r="B118" s="83"/>
      <c r="C118" s="82">
        <f>SUM(C36:C117)</f>
        <v>99.999999999999858</v>
      </c>
      <c r="D118" s="88"/>
      <c r="E118" s="89"/>
      <c r="I118" s="8"/>
      <c r="K118" s="8"/>
    </row>
    <row r="119" spans="1:11" ht="15" customHeight="1" outlineLevel="1" x14ac:dyDescent="0.25">
      <c r="A119" s="90" t="s">
        <v>105</v>
      </c>
      <c r="B119" s="91" t="s">
        <v>106</v>
      </c>
      <c r="C119" s="92">
        <v>0</v>
      </c>
      <c r="D119" s="93">
        <f>SUMPRODUCT(C120:C121,D120:D121)/SUM(C120:C121)/2*C119</f>
        <v>0</v>
      </c>
      <c r="E119" s="89"/>
      <c r="I119" s="8"/>
      <c r="K119" s="8"/>
    </row>
    <row r="120" spans="1:11" ht="32.25" customHeight="1" outlineLevel="1" x14ac:dyDescent="0.25">
      <c r="A120" s="94">
        <v>1</v>
      </c>
      <c r="B120" s="95" t="s">
        <v>107</v>
      </c>
      <c r="C120" s="96">
        <v>100</v>
      </c>
      <c r="D120" s="96"/>
      <c r="E120" s="89"/>
      <c r="I120" s="8"/>
      <c r="K120" s="8"/>
    </row>
    <row r="121" spans="1:11" ht="15" customHeight="1" outlineLevel="1" x14ac:dyDescent="0.25">
      <c r="A121" s="94"/>
      <c r="B121" s="97"/>
      <c r="C121" s="88"/>
      <c r="D121" s="88"/>
      <c r="E121" s="89"/>
      <c r="I121" s="8"/>
      <c r="K121" s="8"/>
    </row>
    <row r="122" spans="1:11" ht="15" customHeight="1" outlineLevel="1" x14ac:dyDescent="0.25">
      <c r="A122" s="94"/>
      <c r="B122" s="97"/>
      <c r="C122" s="88">
        <f>SUM(C120:C121)</f>
        <v>100</v>
      </c>
      <c r="D122" s="88"/>
      <c r="E122" s="89"/>
      <c r="I122" s="8"/>
      <c r="K122" s="8"/>
    </row>
    <row r="123" spans="1:11" ht="14.4" x14ac:dyDescent="0.25">
      <c r="A123" s="90" t="s">
        <v>27</v>
      </c>
      <c r="B123" s="91" t="s">
        <v>18</v>
      </c>
      <c r="C123" s="92">
        <v>0</v>
      </c>
      <c r="D123" s="92">
        <f>SUMPRODUCT(C125:C151,D125:D151)/SUM(C125:C151)/2*C123</f>
        <v>0</v>
      </c>
      <c r="E123" s="89"/>
      <c r="I123" s="8"/>
      <c r="K123" s="8"/>
    </row>
    <row r="124" spans="1:11" ht="14.4" x14ac:dyDescent="0.3">
      <c r="A124" s="98"/>
      <c r="B124" s="99" t="s">
        <v>67</v>
      </c>
      <c r="C124" s="100"/>
      <c r="D124" s="100"/>
      <c r="E124" s="89"/>
      <c r="I124" s="8"/>
      <c r="K124" s="8"/>
    </row>
    <row r="125" spans="1:11" ht="30" customHeight="1" outlineLevel="1" x14ac:dyDescent="0.25">
      <c r="A125" s="94">
        <v>1</v>
      </c>
      <c r="B125" s="97" t="s">
        <v>72</v>
      </c>
      <c r="C125" s="101">
        <v>1</v>
      </c>
      <c r="D125" s="96"/>
      <c r="E125" s="89"/>
      <c r="I125" s="8"/>
      <c r="K125" s="8"/>
    </row>
    <row r="126" spans="1:11" ht="30" customHeight="1" outlineLevel="1" x14ac:dyDescent="0.25">
      <c r="A126" s="94">
        <v>2</v>
      </c>
      <c r="B126" s="97" t="s">
        <v>53</v>
      </c>
      <c r="C126" s="101">
        <v>5</v>
      </c>
      <c r="D126" s="96"/>
      <c r="E126" s="89"/>
      <c r="I126" s="9"/>
      <c r="K126" s="8"/>
    </row>
    <row r="127" spans="1:11" ht="30" customHeight="1" outlineLevel="1" x14ac:dyDescent="0.25">
      <c r="A127" s="94">
        <v>3</v>
      </c>
      <c r="B127" s="97" t="s">
        <v>45</v>
      </c>
      <c r="C127" s="101">
        <v>5</v>
      </c>
      <c r="D127" s="96"/>
      <c r="E127" s="89"/>
      <c r="I127" s="9"/>
      <c r="K127" s="8"/>
    </row>
    <row r="128" spans="1:11" ht="27.6" outlineLevel="1" x14ac:dyDescent="0.25">
      <c r="A128" s="94">
        <v>4</v>
      </c>
      <c r="B128" s="97" t="s">
        <v>69</v>
      </c>
      <c r="C128" s="101">
        <v>3</v>
      </c>
      <c r="D128" s="96"/>
      <c r="E128" s="89"/>
      <c r="I128" s="9"/>
      <c r="K128" s="8"/>
    </row>
    <row r="129" spans="1:11" ht="14.25" customHeight="1" outlineLevel="1" x14ac:dyDescent="0.25">
      <c r="A129" s="94">
        <v>5</v>
      </c>
      <c r="B129" s="97" t="s">
        <v>70</v>
      </c>
      <c r="C129" s="101">
        <v>3</v>
      </c>
      <c r="D129" s="96"/>
      <c r="E129" s="89"/>
      <c r="I129" s="9"/>
      <c r="K129" s="8"/>
    </row>
    <row r="130" spans="1:11" ht="30" customHeight="1" outlineLevel="1" x14ac:dyDescent="0.25">
      <c r="A130" s="94">
        <v>6</v>
      </c>
      <c r="B130" s="97" t="s">
        <v>71</v>
      </c>
      <c r="C130" s="101">
        <v>3</v>
      </c>
      <c r="D130" s="96"/>
      <c r="E130" s="89"/>
      <c r="I130" s="9"/>
      <c r="K130" s="8"/>
    </row>
    <row r="131" spans="1:11" ht="44.25" customHeight="1" outlineLevel="1" x14ac:dyDescent="0.25">
      <c r="A131" s="94">
        <v>7</v>
      </c>
      <c r="B131" s="97" t="s">
        <v>91</v>
      </c>
      <c r="C131" s="101">
        <v>3</v>
      </c>
      <c r="D131" s="96"/>
      <c r="E131" s="89"/>
      <c r="I131" s="9"/>
      <c r="K131" s="8"/>
    </row>
    <row r="132" spans="1:11" ht="15" customHeight="1" outlineLevel="1" x14ac:dyDescent="0.25">
      <c r="A132" s="94">
        <v>8</v>
      </c>
      <c r="B132" s="97" t="s">
        <v>68</v>
      </c>
      <c r="C132" s="101">
        <v>3</v>
      </c>
      <c r="D132" s="96"/>
      <c r="E132" s="89"/>
      <c r="I132" s="9"/>
      <c r="K132" s="8"/>
    </row>
    <row r="133" spans="1:11" ht="75" customHeight="1" outlineLevel="1" x14ac:dyDescent="0.25">
      <c r="A133" s="94">
        <v>9</v>
      </c>
      <c r="B133" s="97" t="s">
        <v>19</v>
      </c>
      <c r="C133" s="101">
        <v>3</v>
      </c>
      <c r="D133" s="96"/>
      <c r="E133" s="89"/>
      <c r="I133" s="9"/>
      <c r="K133" s="8"/>
    </row>
    <row r="134" spans="1:11" ht="27.6" outlineLevel="1" x14ac:dyDescent="0.25">
      <c r="A134" s="94">
        <v>10</v>
      </c>
      <c r="B134" s="97" t="s">
        <v>20</v>
      </c>
      <c r="C134" s="101">
        <v>5</v>
      </c>
      <c r="D134" s="96"/>
      <c r="E134" s="89"/>
      <c r="I134" s="9"/>
      <c r="K134" s="8"/>
    </row>
    <row r="135" spans="1:11" ht="27.6" outlineLevel="1" x14ac:dyDescent="0.25">
      <c r="A135" s="94">
        <v>11</v>
      </c>
      <c r="B135" s="102" t="s">
        <v>21</v>
      </c>
      <c r="C135" s="101">
        <v>5</v>
      </c>
      <c r="D135" s="96"/>
      <c r="E135" s="89"/>
      <c r="I135" s="9"/>
      <c r="K135" s="8"/>
    </row>
    <row r="136" spans="1:11" ht="30" customHeight="1" outlineLevel="1" x14ac:dyDescent="0.25">
      <c r="A136" s="94">
        <v>12</v>
      </c>
      <c r="B136" s="97" t="s">
        <v>22</v>
      </c>
      <c r="C136" s="101">
        <v>3</v>
      </c>
      <c r="D136" s="96"/>
      <c r="E136" s="89"/>
      <c r="I136" s="9"/>
      <c r="K136" s="8"/>
    </row>
    <row r="137" spans="1:11" ht="15" customHeight="1" outlineLevel="1" x14ac:dyDescent="0.25">
      <c r="A137" s="94">
        <v>13</v>
      </c>
      <c r="B137" s="97" t="s">
        <v>23</v>
      </c>
      <c r="C137" s="101">
        <v>3</v>
      </c>
      <c r="D137" s="96"/>
      <c r="E137" s="89"/>
      <c r="I137" s="9"/>
      <c r="K137" s="8"/>
    </row>
    <row r="138" spans="1:11" ht="15" customHeight="1" outlineLevel="1" x14ac:dyDescent="0.25">
      <c r="A138" s="94">
        <v>14</v>
      </c>
      <c r="B138" s="97" t="s">
        <v>24</v>
      </c>
      <c r="C138" s="101">
        <v>4</v>
      </c>
      <c r="D138" s="96"/>
      <c r="E138" s="89"/>
      <c r="I138" s="9"/>
      <c r="K138" s="8"/>
    </row>
    <row r="139" spans="1:11" ht="30" customHeight="1" outlineLevel="1" x14ac:dyDescent="0.25">
      <c r="A139" s="94">
        <v>15</v>
      </c>
      <c r="B139" s="97" t="s">
        <v>25</v>
      </c>
      <c r="C139" s="101">
        <v>4</v>
      </c>
      <c r="D139" s="96"/>
      <c r="E139" s="89"/>
      <c r="I139" s="9"/>
      <c r="K139" s="8"/>
    </row>
    <row r="140" spans="1:11" ht="30" customHeight="1" outlineLevel="1" x14ac:dyDescent="0.25">
      <c r="A140" s="94">
        <v>16</v>
      </c>
      <c r="B140" s="97" t="s">
        <v>111</v>
      </c>
      <c r="C140" s="101">
        <v>6</v>
      </c>
      <c r="D140" s="96"/>
      <c r="E140" s="89"/>
      <c r="I140" s="9"/>
      <c r="K140" s="8"/>
    </row>
    <row r="141" spans="1:11" ht="15" customHeight="1" outlineLevel="1" x14ac:dyDescent="0.25">
      <c r="A141" s="94">
        <v>17</v>
      </c>
      <c r="B141" s="97" t="s">
        <v>64</v>
      </c>
      <c r="C141" s="101">
        <v>6</v>
      </c>
      <c r="D141" s="96"/>
      <c r="E141" s="89"/>
      <c r="I141" s="9"/>
      <c r="K141" s="8"/>
    </row>
    <row r="142" spans="1:11" ht="15" customHeight="1" outlineLevel="1" x14ac:dyDescent="0.25">
      <c r="A142" s="94">
        <v>18</v>
      </c>
      <c r="B142" s="97" t="s">
        <v>65</v>
      </c>
      <c r="C142" s="101">
        <v>8</v>
      </c>
      <c r="D142" s="96"/>
      <c r="E142" s="89"/>
      <c r="I142" s="9"/>
      <c r="K142" s="8"/>
    </row>
    <row r="143" spans="1:11" ht="15" customHeight="1" outlineLevel="1" x14ac:dyDescent="0.25">
      <c r="A143" s="94">
        <v>19</v>
      </c>
      <c r="B143" s="97" t="s">
        <v>9</v>
      </c>
      <c r="C143" s="101">
        <v>6</v>
      </c>
      <c r="D143" s="96"/>
      <c r="E143" s="89"/>
      <c r="I143" s="9"/>
      <c r="K143" s="8"/>
    </row>
    <row r="144" spans="1:11" ht="15" customHeight="1" outlineLevel="1" x14ac:dyDescent="0.25">
      <c r="A144" s="94">
        <v>20</v>
      </c>
      <c r="B144" s="97" t="s">
        <v>39</v>
      </c>
      <c r="C144" s="101">
        <v>3</v>
      </c>
      <c r="D144" s="96"/>
      <c r="E144" s="89"/>
      <c r="I144" s="9"/>
      <c r="K144" s="8"/>
    </row>
    <row r="145" spans="1:11" ht="15" customHeight="1" outlineLevel="1" x14ac:dyDescent="0.25">
      <c r="A145" s="94">
        <v>21</v>
      </c>
      <c r="B145" s="97" t="s">
        <v>36</v>
      </c>
      <c r="C145" s="101">
        <v>3</v>
      </c>
      <c r="D145" s="96"/>
      <c r="E145" s="89"/>
      <c r="I145" s="9"/>
      <c r="K145" s="8"/>
    </row>
    <row r="146" spans="1:11" ht="15" customHeight="1" outlineLevel="1" x14ac:dyDescent="0.25">
      <c r="A146" s="94">
        <v>22</v>
      </c>
      <c r="B146" s="97" t="s">
        <v>17</v>
      </c>
      <c r="C146" s="101">
        <v>3</v>
      </c>
      <c r="D146" s="96"/>
      <c r="E146" s="89"/>
      <c r="I146" s="9"/>
      <c r="K146" s="8"/>
    </row>
    <row r="147" spans="1:11" ht="15" customHeight="1" outlineLevel="1" x14ac:dyDescent="0.25">
      <c r="A147" s="94">
        <v>23</v>
      </c>
      <c r="B147" s="97" t="s">
        <v>108</v>
      </c>
      <c r="C147" s="101">
        <v>4</v>
      </c>
      <c r="D147" s="96"/>
      <c r="E147" s="89"/>
      <c r="I147" s="9"/>
      <c r="K147" s="8"/>
    </row>
    <row r="148" spans="1:11" ht="41.4" outlineLevel="1" x14ac:dyDescent="0.25">
      <c r="A148" s="94">
        <v>24</v>
      </c>
      <c r="B148" s="97" t="s">
        <v>26</v>
      </c>
      <c r="C148" s="101">
        <v>4</v>
      </c>
      <c r="D148" s="96"/>
      <c r="E148" s="89"/>
      <c r="I148" s="9"/>
      <c r="K148" s="8"/>
    </row>
    <row r="149" spans="1:11" ht="69" outlineLevel="1" x14ac:dyDescent="0.25">
      <c r="A149" s="94">
        <v>25</v>
      </c>
      <c r="B149" s="97" t="s">
        <v>109</v>
      </c>
      <c r="C149" s="101">
        <v>4</v>
      </c>
      <c r="D149" s="96"/>
      <c r="E149" s="89"/>
      <c r="I149" s="9"/>
      <c r="K149" s="8"/>
    </row>
    <row r="150" spans="1:11" ht="14.4" x14ac:dyDescent="0.3">
      <c r="A150" s="98"/>
      <c r="B150" s="103" t="s">
        <v>15</v>
      </c>
      <c r="C150" s="104"/>
      <c r="D150" s="96"/>
      <c r="E150" s="89"/>
      <c r="I150" s="9"/>
      <c r="K150" s="8"/>
    </row>
    <row r="151" spans="1:11" ht="15" customHeight="1" outlineLevel="1" x14ac:dyDescent="0.3">
      <c r="A151" s="94">
        <v>26</v>
      </c>
      <c r="B151" s="97" t="s">
        <v>120</v>
      </c>
      <c r="C151" s="101">
        <v>0</v>
      </c>
      <c r="D151" s="96"/>
      <c r="E151" s="105" t="s">
        <v>114</v>
      </c>
      <c r="I151" s="9"/>
      <c r="K151" s="8"/>
    </row>
    <row r="152" spans="1:11" ht="15" customHeight="1" outlineLevel="1" x14ac:dyDescent="0.3">
      <c r="A152" s="94"/>
      <c r="B152" s="106"/>
      <c r="C152" s="101">
        <f>SUM(C125:C151)</f>
        <v>100</v>
      </c>
      <c r="D152" s="101"/>
      <c r="E152" s="89"/>
      <c r="I152" s="9"/>
      <c r="K152" s="8"/>
    </row>
    <row r="153" spans="1:11" x14ac:dyDescent="0.25">
      <c r="A153" s="23" t="s">
        <v>44</v>
      </c>
      <c r="B153" s="25" t="s">
        <v>63</v>
      </c>
      <c r="C153" s="33">
        <v>1</v>
      </c>
      <c r="D153" s="54">
        <f>SUMPRODUCT(C154:C161,D154:D161)/SUM(C154:C161)/2*C153</f>
        <v>0</v>
      </c>
      <c r="E153" s="38"/>
    </row>
    <row r="154" spans="1:11" x14ac:dyDescent="0.25">
      <c r="A154" s="24">
        <v>1</v>
      </c>
      <c r="B154" s="7" t="s">
        <v>59</v>
      </c>
      <c r="C154" s="41">
        <v>0</v>
      </c>
      <c r="D154" s="46"/>
      <c r="E154" s="39" t="s">
        <v>114</v>
      </c>
    </row>
    <row r="155" spans="1:11" ht="55.2" x14ac:dyDescent="0.25">
      <c r="A155" s="24">
        <f>A154+1</f>
        <v>2</v>
      </c>
      <c r="B155" s="7" t="s">
        <v>129</v>
      </c>
      <c r="C155" s="41">
        <v>30</v>
      </c>
      <c r="D155" s="46"/>
      <c r="E155" s="10"/>
    </row>
    <row r="156" spans="1:11" x14ac:dyDescent="0.25">
      <c r="A156" s="24">
        <f>A155+1</f>
        <v>3</v>
      </c>
      <c r="B156" s="7" t="s">
        <v>73</v>
      </c>
      <c r="C156" s="41">
        <v>25</v>
      </c>
      <c r="D156" s="46"/>
      <c r="E156" s="10"/>
    </row>
    <row r="157" spans="1:11" ht="82.8" x14ac:dyDescent="0.25">
      <c r="A157" s="24">
        <v>4</v>
      </c>
      <c r="B157" s="7" t="s">
        <v>89</v>
      </c>
      <c r="C157" s="41">
        <v>25</v>
      </c>
      <c r="D157" s="46"/>
      <c r="E157" s="10"/>
      <c r="G157" s="75" t="s">
        <v>161</v>
      </c>
    </row>
    <row r="158" spans="1:11" x14ac:dyDescent="0.25">
      <c r="A158" s="24">
        <f t="shared" ref="A158" si="2">A157+1</f>
        <v>5</v>
      </c>
      <c r="B158" s="7" t="s">
        <v>92</v>
      </c>
      <c r="C158" s="41">
        <v>20</v>
      </c>
      <c r="D158" s="46"/>
      <c r="E158" s="10"/>
    </row>
    <row r="159" spans="1:11" x14ac:dyDescent="0.25">
      <c r="A159" s="59"/>
      <c r="B159" s="17" t="s">
        <v>15</v>
      </c>
      <c r="C159" s="41"/>
      <c r="D159" s="46"/>
      <c r="E159" s="10"/>
    </row>
    <row r="160" spans="1:11" ht="15.6" x14ac:dyDescent="0.3">
      <c r="A160" s="59">
        <f>A158+1</f>
        <v>6</v>
      </c>
      <c r="B160" s="60" t="s">
        <v>121</v>
      </c>
      <c r="C160" s="41">
        <v>0</v>
      </c>
      <c r="D160" s="46"/>
      <c r="E160" s="39" t="s">
        <v>114</v>
      </c>
    </row>
    <row r="161" spans="1:11" x14ac:dyDescent="0.25">
      <c r="A161" s="59">
        <v>7</v>
      </c>
      <c r="B161" s="7" t="s">
        <v>122</v>
      </c>
      <c r="C161" s="41">
        <v>0</v>
      </c>
      <c r="D161" s="46"/>
      <c r="E161" s="39" t="s">
        <v>114</v>
      </c>
    </row>
    <row r="162" spans="1:11" x14ac:dyDescent="0.25">
      <c r="A162" s="34"/>
      <c r="B162" s="22"/>
      <c r="C162" s="46">
        <f>SUM(C154:C161)</f>
        <v>100</v>
      </c>
      <c r="D162" s="46"/>
      <c r="E162" s="38"/>
    </row>
    <row r="163" spans="1:11" ht="59.25" customHeight="1" x14ac:dyDescent="0.25">
      <c r="B163" s="10"/>
      <c r="C163" s="46"/>
      <c r="D163" s="46"/>
      <c r="E163" s="38"/>
    </row>
    <row r="164" spans="1:11" x14ac:dyDescent="0.25">
      <c r="C164" s="47"/>
      <c r="D164" s="47"/>
    </row>
    <row r="165" spans="1:11" x14ac:dyDescent="0.25">
      <c r="C165" s="47"/>
      <c r="D165" s="47"/>
    </row>
    <row r="166" spans="1:11" x14ac:dyDescent="0.25">
      <c r="C166" s="47"/>
      <c r="D166" s="47"/>
    </row>
    <row r="167" spans="1:11" x14ac:dyDescent="0.25">
      <c r="C167" s="47"/>
      <c r="D167" s="47"/>
    </row>
    <row r="168" spans="1:11" x14ac:dyDescent="0.25">
      <c r="C168" s="47"/>
    </row>
    <row r="169" spans="1:11" x14ac:dyDescent="0.25">
      <c r="B169" s="21" t="s">
        <v>33</v>
      </c>
      <c r="C169" s="48">
        <f>C153</f>
        <v>1</v>
      </c>
      <c r="D169" s="48">
        <f>D153</f>
        <v>0</v>
      </c>
      <c r="I169" s="8"/>
      <c r="K169" s="8"/>
    </row>
    <row r="170" spans="1:11" x14ac:dyDescent="0.25">
      <c r="C170" s="49">
        <f>D169*50%</f>
        <v>0</v>
      </c>
    </row>
    <row r="171" spans="1:11" x14ac:dyDescent="0.25">
      <c r="C171" s="49"/>
    </row>
    <row r="172" spans="1:11" x14ac:dyDescent="0.25">
      <c r="B172" s="12" t="s">
        <v>29</v>
      </c>
      <c r="C172" s="50">
        <f>C170</f>
        <v>0</v>
      </c>
      <c r="D172" s="56">
        <v>0.5</v>
      </c>
    </row>
    <row r="173" spans="1:11" x14ac:dyDescent="0.25">
      <c r="B173" s="13" t="s">
        <v>30</v>
      </c>
      <c r="C173" s="51">
        <f>D169-C172</f>
        <v>0</v>
      </c>
      <c r="D173" s="61">
        <v>0.5</v>
      </c>
    </row>
    <row r="174" spans="1:11" x14ac:dyDescent="0.25">
      <c r="B174" s="14" t="s">
        <v>31</v>
      </c>
      <c r="C174" s="52">
        <v>1</v>
      </c>
      <c r="F174" s="15"/>
      <c r="G174" s="15"/>
    </row>
    <row r="175" spans="1:11" x14ac:dyDescent="0.25">
      <c r="F175" s="15"/>
      <c r="G175" s="15"/>
    </row>
    <row r="176" spans="1:11" x14ac:dyDescent="0.25">
      <c r="F176" s="15"/>
      <c r="G176" s="15"/>
    </row>
  </sheetData>
  <autoFilter ref="A1:F161">
    <filterColumn colId="1" showButton="0"/>
    <filterColumn colId="2" showButton="0"/>
    <filterColumn colId="3" showButton="0"/>
    <filterColumn colId="4" showButton="0"/>
  </autoFilter>
  <mergeCells count="27">
    <mergeCell ref="B32:F32"/>
    <mergeCell ref="B29:F29"/>
    <mergeCell ref="B30:F30"/>
    <mergeCell ref="B31:F31"/>
    <mergeCell ref="B24:F24"/>
    <mergeCell ref="B25:F25"/>
    <mergeCell ref="B26:F26"/>
    <mergeCell ref="B27:F27"/>
    <mergeCell ref="B28:F28"/>
    <mergeCell ref="B20:F20"/>
    <mergeCell ref="B21:F21"/>
    <mergeCell ref="B22:F22"/>
    <mergeCell ref="B14:F14"/>
    <mergeCell ref="B15:F15"/>
    <mergeCell ref="B16:F16"/>
    <mergeCell ref="B17:F17"/>
    <mergeCell ref="B18:F18"/>
    <mergeCell ref="B9:F9"/>
    <mergeCell ref="B10:F10"/>
    <mergeCell ref="B11:F11"/>
    <mergeCell ref="B12:F12"/>
    <mergeCell ref="B13:F13"/>
    <mergeCell ref="B1:F1"/>
    <mergeCell ref="B6:F6"/>
    <mergeCell ref="B7:F7"/>
    <mergeCell ref="B3:F3"/>
    <mergeCell ref="B8:F8"/>
  </mergeCells>
  <dataValidations count="3">
    <dataValidation type="list" allowBlank="1" showInputMessage="1" showErrorMessage="1" sqref="D125:D151">
      <formula1>$I$2:$I$34</formula1>
    </dataValidation>
    <dataValidation type="list" allowBlank="1" showInputMessage="1" showErrorMessage="1" sqref="G3:G21 D120">
      <formula1>$I$2:$I$4</formula1>
    </dataValidation>
    <dataValidation type="list" allowBlank="1" showInputMessage="1" showErrorMessage="1" sqref="D36:D117">
      <formula1>$J$33:$J$36</formula1>
    </dataValidation>
  </dataValidations>
  <pageMargins left="0.25" right="0.25" top="0.75" bottom="0.75" header="0.3" footer="0.3"/>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MIC2 Insurance </vt:lpstr>
      <vt:lpstr>'MIC2 Insurance '!OLE_LINK1</vt:lpstr>
    </vt:vector>
  </TitlesOfParts>
  <Company>Touch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Boutros Ibrahim</dc:creator>
  <cp:lastModifiedBy>Margueritta Chami</cp:lastModifiedBy>
  <cp:lastPrinted>2025-04-07T06:55:34Z</cp:lastPrinted>
  <dcterms:created xsi:type="dcterms:W3CDTF">2016-01-28T06:54:14Z</dcterms:created>
  <dcterms:modified xsi:type="dcterms:W3CDTF">2026-03-03T11:18:17Z</dcterms:modified>
</cp:coreProperties>
</file>