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hibli\Desktop\SS7\"/>
    </mc:Choice>
  </mc:AlternateContent>
  <bookViews>
    <workbookView xWindow="0" yWindow="0" windowWidth="9000" windowHeight="4200"/>
  </bookViews>
  <sheets>
    <sheet name="SIEM" sheetId="36" r:id="rId1"/>
    <sheet name="Sheet1" sheetId="37" r:id="rId2"/>
  </sheets>
  <definedNames>
    <definedName name="_Toc203136195" localSheetId="0">SIEM!$C$38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8" i="36" l="1"/>
  <c r="L111" i="36"/>
  <c r="L104" i="36"/>
  <c r="L97" i="36"/>
  <c r="L91" i="36"/>
  <c r="L81" i="36"/>
  <c r="L66" i="36"/>
  <c r="L59" i="36"/>
  <c r="L50" i="36"/>
  <c r="L38" i="36"/>
  <c r="L29" i="36"/>
  <c r="L13" i="36"/>
  <c r="E153" i="36"/>
  <c r="F13" i="36"/>
  <c r="F29" i="36"/>
  <c r="L153" i="36" l="1"/>
  <c r="J148" i="36"/>
  <c r="J111" i="36"/>
  <c r="J104" i="36"/>
  <c r="J97" i="36"/>
  <c r="J91" i="36"/>
  <c r="J81" i="36"/>
  <c r="J66" i="36"/>
  <c r="J59" i="36"/>
  <c r="J50" i="36"/>
  <c r="J38" i="36"/>
  <c r="J29" i="36"/>
  <c r="J13" i="36"/>
  <c r="H13" i="36"/>
  <c r="H148" i="36"/>
  <c r="H111" i="36"/>
  <c r="H104" i="36"/>
  <c r="H97" i="36"/>
  <c r="H91" i="36"/>
  <c r="H81" i="36"/>
  <c r="H66" i="36"/>
  <c r="H59" i="36"/>
  <c r="H50" i="36"/>
  <c r="H38" i="36"/>
  <c r="H29" i="36"/>
  <c r="J153" i="36" l="1"/>
  <c r="H153" i="36"/>
  <c r="F38" i="36" l="1"/>
  <c r="F111" i="36"/>
  <c r="F91" i="36"/>
  <c r="F148" i="36" l="1"/>
  <c r="F104" i="36"/>
  <c r="F97" i="36"/>
  <c r="F81" i="36"/>
  <c r="F66" i="36"/>
  <c r="F59" i="36"/>
  <c r="F50" i="36"/>
  <c r="F153" i="36" l="1"/>
</calcChain>
</file>

<file path=xl/sharedStrings.xml><?xml version="1.0" encoding="utf-8"?>
<sst xmlns="http://schemas.openxmlformats.org/spreadsheetml/2006/main" count="157" uniqueCount="144">
  <si>
    <t>Our Reference</t>
  </si>
  <si>
    <t>Score</t>
  </si>
  <si>
    <t>Killing Points</t>
  </si>
  <si>
    <t>0:Non-comply ; 1:Partially Comply;  2: Fully Comply</t>
  </si>
  <si>
    <t>1. Scope of Work</t>
  </si>
  <si>
    <t>The solution shall operate in inline (active) mode to actively block non-compliant or malicious SS7 messages in real-time.</t>
  </si>
  <si>
    <t>The solution shall support a passive (monitoring-only) mode for initial traffic baselining and parallel run prior to full enforcement.</t>
  </si>
  <si>
    <t>The solution shall support high availability (HA) active-active or active-standby configuration with automatic failover.</t>
  </si>
  <si>
    <t>The solution shall have no single point of failure in its architecture.</t>
  </si>
  <si>
    <t>The vendor shall provide sizing documentation including throughput capacity (MSU/sec) and scalability roadmap.</t>
  </si>
  <si>
    <t>The solution shall validate the Global Title (GT) of originating nodes against a whitelist of trusted network entities and block messages from unauthorized GTs.</t>
  </si>
  <si>
    <t>The solution shall detect and block manipulation of call routing via MAP UpdateLocation or InsertSubscriberData from foreign HLRs not matching the subscriber's home PLMN.</t>
  </si>
  <si>
    <t>The solution shall support ISUP/CAP message inspection to detect anomalous call setup patterns indicative of IRSF (International Revenue Share Fraud) or call hijacking.</t>
  </si>
  <si>
    <t>The solution shall correlate MAP and ISUP messages to detect and block spoofed call origination attacks where calling party address is manipulated.</t>
  </si>
  <si>
    <t>The solution shall support detection of SS7-based SIM swap attacks (unauthorized MAP UpdateLocation followed by HLR manipulation).</t>
  </si>
  <si>
    <t>The solution shall implement Category 1, 2, and 3 filtering as defined by the GSMA FS.11 (SS7 and SIGTRAN Network Security) guidelines.</t>
  </si>
  <si>
    <t>The solution shall provide configurable whitelisting and blacklisting of SCCP Global Titles, Point Codes, and Application Context names.</t>
  </si>
  <si>
    <t>The solution shall enforce that all inbound MO/MT SMS traffic originates from authorized SMSC addresses defined in the operator's interconnect agreements.</t>
  </si>
  <si>
    <t>The solution shall support detection of SMS home routing bypass attempts where messages are sent directly to the serving MSC rather than transiting the operator's SMSC.</t>
  </si>
  <si>
    <t>The solution shall support SMS Firewall policy enforcement based on Originating Address (OA), Destination MSISDN range, SMSC GT, and message content pattern (regex).</t>
  </si>
  <si>
    <t>The solution shall detect and block bulk SMS flooding attacks based on rate-limiting thresholds configurable per source GT and per MSISDN.</t>
  </si>
  <si>
    <t>The solution shall support integration with an SMS Home Routing (SHR) platform, or include built-in SHR functionality to prevent SRI-SM exposure.</t>
  </si>
  <si>
    <t>The solution shall generate detailed logs for all blocked and permitted SMS events, including originating GT, destination MSISDN, SMSC address, and timestamp.</t>
  </si>
  <si>
    <t>The solution shall support subscriber-level SMS blocking policies (e.g., block A2P to specific MSISDN ranges).</t>
  </si>
  <si>
    <t>2.1 Technical Requirements- General Architecture &amp; Deployment</t>
  </si>
  <si>
    <t>The solution shall support deployment on physical appliances, virtualized (VM-based), or cloud-native (containerized) infrastructure.</t>
  </si>
  <si>
    <t>The solution shall process and enforce policy on all SS7 traffic without introducing more than 5ms additional latency per message under full load.</t>
  </si>
  <si>
    <t>The solution shall support integration with existing SS7/SIGTRAN network elements via standard M3UA, M2PA, or TDM interfaces.</t>
  </si>
  <si>
    <t>2.2 Technical Requirements  Anti-Spoofing &amp; Call Fraud Protection</t>
  </si>
  <si>
    <t>The solution shall detect and block SS7 MAP messages used for subscriber location tracking (e.g., SendRoutingInfoForSM, ProvideSubscriberInfo, ATI - Any Time Interrogation) originating from unauthorized or spoofed sources.</t>
  </si>
  <si>
    <t>The solution shall detect and block GT spoofing and Point Code (PC) spoofing attempts from interconnect peers.</t>
  </si>
  <si>
    <t>The solution shall detect and block IMSI detach spoofing attacks used to make subscribers appear unreachable.</t>
  </si>
  <si>
    <t>The solution shall enforce complete topology hiding for MIC2's core network, preventing disclosure of internal network element addresses and identities to external peers.</t>
  </si>
  <si>
    <t>The solution shall detect and block direct A2P SMS messages injected via SS7 MAP ForwardSM or MT-ForwardSM operations targeting the operator's MSCs, bypassing the authorized SMS hubbing path.</t>
  </si>
  <si>
    <t>The solution shall include a built-in threat intelligence feed with regular updates covering known malicious GTs, Point Codes, and attack signatures.</t>
  </si>
  <si>
    <t>The solution shall support import of external threat intelligence in standard formats (e.g., STIX/TAXII, CSV).</t>
  </si>
  <si>
    <t>The solution shall provide machine learning or behavioural analytics capabilities to detect novel or zero-day SS7 attack patterns.</t>
  </si>
  <si>
    <t>The solution shall support anomaly detection based on baseline traffic profiling per interconnect peer.</t>
  </si>
  <si>
    <t>The solution shall provide a dedicated dashboard for real-time attack visualization and trend analysis.</t>
  </si>
  <si>
    <t>The solution shall support sharing of threat indicators with peer operators or regulatory bodies via configurable export mechanisms.</t>
  </si>
  <si>
    <t>2.3 Technical Requirements  A2P SMS Injection Blocking</t>
  </si>
  <si>
    <t>2.4 Technical Requirements Threat Intelligence &amp; Detection Engine</t>
  </si>
  <si>
    <t>2.5 Technical Requirments Signalling Protocol Support</t>
  </si>
  <si>
    <t>The solution shall support inspection and filtering of SS7 MAP (Mobile Application Part) messages across all relevant operations (MO-ForwardSM, MT-ForwardSM, SRI, PSI, UL, ISD, etc.).</t>
  </si>
  <si>
    <t>The solution shall support SIGTRAN transport protocols: M3UA, M2PA, SCCP, TCAP over IP.</t>
  </si>
  <si>
    <t>The solution shall support TDM-based SS7 interconnects (E1/T1) where applicable.</t>
  </si>
  <si>
    <t>The solution shall support SCCP Class 0 and Class 1 message handling and GT translation inspection.</t>
  </si>
  <si>
    <t>The solution shall support CAMEL (CAP) protocol inspection for VAS and call control use cases.</t>
  </si>
  <si>
    <t>The solution shall support ISUP message inspection for call-related fraud detection.</t>
  </si>
  <si>
    <t>The solution shall support inspection and filtering on the S6a/S6d interface (MME/SGSN to HSS) to protect against unauthorized location updates, authentication requests, and subscriber data queries.</t>
  </si>
  <si>
    <t>The solution shall support the S13 interface (MME to EIR) for IMEI-based equipment identity validation and blocking of unauthorized device checks.</t>
  </si>
  <si>
    <t>The solution shall support the S8 interface (SGW to PGW) for inter-PLMN roaming session protection.</t>
  </si>
  <si>
    <t>The solution shall support the Sh interface (AS to HSS) to prevent unauthorized user profile data access from IMS application servers.</t>
  </si>
  <si>
    <t>The solution shall support the Cx/Dx interface (CSCF to HSS) to protect IMS registration and authentication flows.</t>
  </si>
  <si>
    <t>The solution shall support the SWx interface (3GPP AAA Server to HSS) for Wi-Fi roaming and authentication protection.</t>
  </si>
  <si>
    <t>The solution shall support the Rx interface (P-CSCF to PCRF) to protect IMS media policy authorization flows.</t>
  </si>
  <si>
    <t>The solution shall support the SLh interface (GMLC to HSS) to protect location service routing information requests.</t>
  </si>
  <si>
    <t>2.6 Technical Requirements Management, Reporting &amp; Integration</t>
  </si>
  <si>
    <t>The solution shall include a centralized management console (GUI) with role-based access control (RBAC).</t>
  </si>
  <si>
    <t>The solution shall provide real-time alerting via email, SNMP trap, and Syslog.</t>
  </si>
  <si>
    <t>The solution shall support integration with SIEM systems via Syslog (CEF/LEEF format) or REST API.</t>
  </si>
  <si>
    <t>The solution shall provide pre-built and customizable dashboards and reports including attack summaries, top attacking GTs, blocked message statistics, and compliance reports.</t>
  </si>
  <si>
    <t>The solution shall maintain full audit logs of all configuration changes with user attribution and timestamps.</t>
  </si>
  <si>
    <t>The solution shall support export of logs and reports in PDF, CSV, and JSON formats.</t>
  </si>
  <si>
    <t>The solution shall provide a northbound REST API for programmatic policy management and telemetry extraction.</t>
  </si>
  <si>
    <t>The solution shall provide predefined reports covering attack location, attacked subscriber numbers, destination analysis, MAP code violations, and SMS injection attempts.</t>
  </si>
  <si>
    <t>The solution shall provide detailed roaming partner statistics including per-partner traffic volumes, blocked message counts, and threat scores.</t>
  </si>
  <si>
    <t>2.7 Technical Requirements Compliance &amp; Standards</t>
  </si>
  <si>
    <t>The solution shall comply with GSMA FS.11 (SS7 and SIGTRAN Network Security) requirements at a minimum for Categories 1, 2, and 3.</t>
  </si>
  <si>
    <t>The solution shall support GSMA FS.07 (SMS Security) guidelines for A2P SMS protection.</t>
  </si>
  <si>
    <t>The vendor shall provide evidence of compliance with relevant 3GPP specifications (TS 29.002, TS 29.007, etc.).</t>
  </si>
  <si>
    <t>The solution shall support operator-defined custom rules and policy frameworks in addition to standard GSMA categories.</t>
  </si>
  <si>
    <t>The solution shall comply with applicable data protection regulations regarding subscriber data handling within the operator's jurisdiction.</t>
  </si>
  <si>
    <t>2.8 Technical Requirements 5G SBA Signalling Protection</t>
  </si>
  <si>
    <t>The solution shall support protection of 5G Service-Based Architecture (SBA) signalling interfaces, including HTTP/2-based NF-to-NF communications.</t>
  </si>
  <si>
    <t>The solution shall detect and block unauthorized access attempts targeting 5G Network Functions (NFs) via the SBA, including spoofed NF registrations.</t>
  </si>
  <si>
    <t>The solution shall support inspection and filtering of 5G SBI (Service-Based Interface) messages for anomalous or malicious patterns.</t>
  </si>
  <si>
    <t>The solution shall support protection of the N32 roaming interface (SEPP - Security Edge Protection Proxy) to secure inter-PLMN signalling in 5G.</t>
  </si>
  <si>
    <t>The solution shall support GSMA FS.40 (5G Security) guidelines for SBA and roaming interface protection.</t>
  </si>
  <si>
    <t>The solution shall provide a unified management interface covering SS7, Diameter, and 5G SBA firewall policies.</t>
  </si>
  <si>
    <t>3. Administration</t>
  </si>
  <si>
    <t>The solution shall achieve a system availability of 99.999% (five nines) for the active filtering plane.</t>
  </si>
  <si>
    <t>The solution shall not cause any performance degradation. Vendor to provide benchmarking results.</t>
  </si>
  <si>
    <t>The solution shall support in-service software upgrades with zero traffic loss.</t>
  </si>
  <si>
    <t>The vendor shall provide a dedicated implementation project manager and solution architect during deployment.</t>
  </si>
  <si>
    <t>The vendor shall provide on-site or remote 24x7 support with a maximum response time of 1 hour for P1 incidents.</t>
  </si>
  <si>
    <t>The vendor shall provide comprehensive technical documentation including architecture diagrams, admin guides, and API reference.</t>
  </si>
  <si>
    <t>Bidder must provide support services, including response times and escalation procedures</t>
  </si>
  <si>
    <t xml:space="preserve">Solution should be always working on the latest software patch throughout the support period </t>
  </si>
  <si>
    <t>Bidder must provide 3 years warranty and support for the overall solution</t>
  </si>
  <si>
    <t xml:space="preserve">Support for 3 years start with the acceptance of the solution </t>
  </si>
  <si>
    <t xml:space="preserve">Bidder must provide on-site support and/or remote support as per the below SLA: 
• Crucial Priority (severity A) (system down, threat or malware) • Response immediate by phone or email • Maximum 1-2 hours response time 24 hours -7 days a week and maximum 8 hours for resolution
</t>
  </si>
  <si>
    <t>Bidder must provide on-site support and/or remote support as per the below SLA: • Average Priority (system urgent or severity B) • Response back phone or email within 2 -3 hours  • Maximum 5-6 hours response time 24 hours – 7 days a week , max 5 days for resolution</t>
  </si>
  <si>
    <t>Bidder must provide on-site support and/or remote support as per the below SLA: • Not critical (system is running and no threat) • Response back phone or email within 4-5 hours. • Response by email or phone, site visit upon our request, max 2 weeks for resolution</t>
  </si>
  <si>
    <t>4. SLA and KPIs</t>
  </si>
  <si>
    <t>5. Project Delivery and Deployment</t>
  </si>
  <si>
    <t>Clear outline and detail for the expected delivery, installation, integration and validation times.</t>
  </si>
  <si>
    <t>Detailed PIP with clear milestones</t>
  </si>
  <si>
    <t>Delivery should adopt agile methodology, to deliver the project in phases</t>
  </si>
  <si>
    <t>Vendor must provide and share previous implementations of such project and solution</t>
  </si>
  <si>
    <t>Reference of large-scale implementations for similar solutions.</t>
  </si>
  <si>
    <t>Bidder/vendor are responsible for end-to-end integration including hardware racking, cabling, and power connectivity</t>
  </si>
  <si>
    <t xml:space="preserve">Vendor must provide a minimum of 5 years roadmap for the proposed solution </t>
  </si>
  <si>
    <t>Bidder must provide product description and complete user manual</t>
  </si>
  <si>
    <t>Bidder must provide acceptance test plan</t>
  </si>
  <si>
    <t>Vendor must provide at least 5 references in telecom operators covering at least 30 million customers – commercial solution and not PoC</t>
  </si>
  <si>
    <t xml:space="preserve">References should include operators with multi-protocol solution (SS7 – Diameter -5G) deployed in live production </t>
  </si>
  <si>
    <t xml:space="preserve">Solution must not have any impact on the normal customers  </t>
  </si>
  <si>
    <t xml:space="preserve">Solution must cover multi-protocol coverage in a single platform </t>
  </si>
  <si>
    <t xml:space="preserve">Solution must be 5G SBA ready </t>
  </si>
  <si>
    <t>Solution must have stateful inspection across all three protocol domains</t>
  </si>
  <si>
    <t>Vendor must provide 24*7 support as per the SLA</t>
  </si>
  <si>
    <t>Detailed training with documentation related to user manual and configuration</t>
  </si>
  <si>
    <t>Training should cover all areas of the solution from integration to operation</t>
  </si>
  <si>
    <t xml:space="preserve">Provide actual hands-on with real system like data similar to live environment </t>
  </si>
  <si>
    <t>Advanced technical training for 5 Engineers including travel accommodation and hotel reservation</t>
  </si>
  <si>
    <t>6. Killing factors</t>
  </si>
  <si>
    <t>7. Bill of Quantity</t>
  </si>
  <si>
    <t>Hardware for the solution including all needed equipment</t>
  </si>
  <si>
    <t xml:space="preserve">Detailed unblilled boq in the technical scope  </t>
  </si>
  <si>
    <t xml:space="preserve">3 years warranty and support after FAC </t>
  </si>
  <si>
    <t xml:space="preserve">Licenses provided as part of the solution  </t>
  </si>
  <si>
    <t>Advanced technical training including travel accommodation, and hotel reservation (5 people)</t>
  </si>
  <si>
    <t>8. Pricing</t>
  </si>
  <si>
    <t>Break down of all the prices must be provided</t>
  </si>
  <si>
    <t>Unbilled price list should be part of the technical offer</t>
  </si>
  <si>
    <t>All details- documents provided as part of the technical RFP will be considered part of the solution and must be provided- even if not provided in the commercial offer</t>
  </si>
  <si>
    <t>Break down should include but not limited to the hardware part, the services, training, configuration, and licenses.</t>
  </si>
  <si>
    <t>9. Training</t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</si>
  <si>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Supply, delivery, installation, and commissioning of the Firewall solution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</si>
  <si>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Provide real-time protection from protocol misuse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</si>
  <si>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Integration with existing SS7 and SIGTRAN interconnect infrastructure (HLR/HSS, SMSC, GMLC, VLR, MME, MSC/MSS, IMS,.and other network entities)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</si>
  <si>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Protection of all inbound and outbound signalling traffic from roaming partners and VAS providers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</si>
  <si>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Enforcement of GSMA FS.11 guidelines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</si>
  <si>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Prevention of spoofed mobility, SMS, and call routing requests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</si>
  <si>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Blocking and filtering of spoofed call-related SS7 messages (MAP, ISUP, CAP)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</si>
  <si>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Detection and blocking of direct A2P SMS injection targeting MSCs via SS7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</si>
  <si>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Real-time monitoring, alerting, and reporting capabilities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</si>
  <si>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Advanced technical training for MIC2 security and operations teams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</si>
  <si>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Ongoing maintenance, support, and software updates for 3 years starting after Final Acceptance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</si>
  <si>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Advanced protocol validation, anomaly detection, threat intelligence integration, and behavioral security analytics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</si>
  <si>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Solution must support 5G SBA (Service-Based Architecture) signalling protection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</si>
  <si>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Support for M3UA, M2PA, SCCP, TCAP, ISUP, CAP, and MAP interfaces</t>
    </r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</si>
  <si>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Diameter / 4G LTE signalling firewall protection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</si>
</sst>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1F4E79"/>
      <name val="Arial"/>
      <family val="2"/>
    </font>
    <font>
      <sz val="9"/>
      <color rgb="FF1A1A1A"/>
      <name val="Arial"/>
      <family val="2"/>
    </font>
    <font>
      <b/>
      <sz val="12"/>
      <color rgb="FF2E75B6"/>
      <name val="Arial"/>
      <family val="2"/>
    </font>
    <font>
      <b/>
      <sz val="11"/>
      <color rgb="FF2E75B6"/>
      <name val="Arial"/>
      <family val="2"/>
    </font>
    <font>
      <sz val="11"/>
      <color rgb="FF1A1A1A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mediumGray">
        <fgColor theme="0" tint="-0.14996795556505021"/>
        <bgColor rgb="FFFFFF66"/>
      </patternFill>
    </fill>
    <fill>
      <patternFill patternType="solid">
        <fgColor rgb="FFFFFF99"/>
        <bgColor indexed="64"/>
      </patternFill>
    </fill>
    <fill>
      <patternFill patternType="mediumGray">
        <fgColor theme="0" tint="-0.34998626667073579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0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9" fontId="7" fillId="4" borderId="1" xfId="1" applyFont="1" applyFill="1" applyBorder="1" applyAlignment="1">
      <alignment horizontal="center"/>
    </xf>
    <xf numFmtId="164" fontId="1" fillId="6" borderId="1" xfId="1" applyNumberFormat="1" applyFont="1" applyFill="1" applyBorder="1" applyAlignment="1">
      <alignment horizontal="center" vertical="center"/>
    </xf>
    <xf numFmtId="9" fontId="7" fillId="7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65" fontId="1" fillId="0" borderId="0" xfId="1" applyNumberFormat="1" applyFont="1" applyAlignment="1" applyProtection="1">
      <alignment horizontal="center" vertical="center" wrapText="1"/>
    </xf>
    <xf numFmtId="165" fontId="0" fillId="2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ont="1" applyAlignment="1" applyProtection="1">
      <alignment wrapText="1"/>
    </xf>
    <xf numFmtId="0" fontId="3" fillId="3" borderId="2" xfId="0" applyFont="1" applyFill="1" applyBorder="1" applyAlignment="1">
      <alignment horizontal="center" vertical="center"/>
    </xf>
    <xf numFmtId="165" fontId="2" fillId="2" borderId="0" xfId="0" applyNumberFormat="1" applyFont="1" applyFill="1" applyAlignment="1" applyProtection="1">
      <alignment horizontal="left" vertical="center" wrapText="1"/>
    </xf>
    <xf numFmtId="0" fontId="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9" fontId="0" fillId="0" borderId="0" xfId="0" applyNumberFormat="1" applyFont="1" applyAlignment="1">
      <alignment horizontal="center"/>
    </xf>
    <xf numFmtId="0" fontId="0" fillId="0" borderId="1" xfId="0" applyFont="1" applyBorder="1"/>
    <xf numFmtId="165" fontId="11" fillId="0" borderId="0" xfId="1" applyNumberFormat="1" applyFont="1" applyAlignment="1" applyProtection="1">
      <alignment horizontal="center" vertical="center" wrapText="1"/>
    </xf>
    <xf numFmtId="164" fontId="0" fillId="0" borderId="0" xfId="0" applyNumberFormat="1" applyFont="1"/>
    <xf numFmtId="165" fontId="0" fillId="0" borderId="0" xfId="0" applyNumberFormat="1" applyFont="1" applyBorder="1" applyAlignment="1" applyProtection="1">
      <alignment wrapText="1"/>
    </xf>
    <xf numFmtId="2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 applyProtection="1">
      <alignment wrapText="1"/>
    </xf>
    <xf numFmtId="9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0" fillId="9" borderId="1" xfId="0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/>
    </xf>
    <xf numFmtId="9" fontId="4" fillId="10" borderId="4" xfId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2" fontId="10" fillId="0" borderId="4" xfId="0" applyNumberFormat="1" applyFont="1" applyBorder="1"/>
    <xf numFmtId="0" fontId="7" fillId="5" borderId="5" xfId="1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12" fillId="11" borderId="1" xfId="0" applyFont="1" applyFill="1" applyBorder="1" applyAlignment="1">
      <alignment vertical="center"/>
    </xf>
    <xf numFmtId="0" fontId="13" fillId="12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/>
    </xf>
    <xf numFmtId="0" fontId="15" fillId="11" borderId="1" xfId="0" applyFont="1" applyFill="1" applyBorder="1" applyAlignment="1">
      <alignment vertical="center"/>
    </xf>
    <xf numFmtId="0" fontId="16" fillId="12" borderId="1" xfId="0" applyFont="1" applyFill="1" applyBorder="1" applyAlignment="1">
      <alignment vertical="center" wrapText="1"/>
    </xf>
    <xf numFmtId="0" fontId="16" fillId="0" borderId="1" xfId="0" applyFont="1" applyBorder="1"/>
    <xf numFmtId="0" fontId="4" fillId="10" borderId="5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6" fillId="1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6" fillId="12" borderId="6" xfId="0" applyFont="1" applyFill="1" applyBorder="1" applyAlignment="1">
      <alignment horizontal="left" vertical="top" wrapText="1"/>
    </xf>
    <xf numFmtId="0" fontId="16" fillId="12" borderId="7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6" fillId="12" borderId="1" xfId="0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61"/>
  <sheetViews>
    <sheetView tabSelected="1" zoomScale="75" zoomScaleNormal="75" workbookViewId="0">
      <selection activeCell="C158" sqref="C158"/>
    </sheetView>
  </sheetViews>
  <sheetFormatPr defaultColWidth="9.140625" defaultRowHeight="15" outlineLevelRow="1" x14ac:dyDescent="0.25"/>
  <cols>
    <col min="1" max="1" width="4.140625" style="8" customWidth="1"/>
    <col min="2" max="2" width="8.140625" style="8" customWidth="1"/>
    <col min="3" max="3" width="154.5703125" style="11" customWidth="1"/>
    <col min="4" max="4" width="12.42578125" style="7" customWidth="1"/>
    <col min="5" max="5" width="20.140625" style="8" customWidth="1"/>
    <col min="6" max="6" width="9.7109375" style="8" customWidth="1"/>
    <col min="7" max="7" width="54.28515625" style="7" bestFit="1" customWidth="1"/>
    <col min="8" max="8" width="9.7109375" style="8" customWidth="1"/>
    <col min="9" max="9" width="51.42578125" style="7" bestFit="1" customWidth="1"/>
    <col min="10" max="10" width="9.7109375" style="8" customWidth="1"/>
    <col min="11" max="11" width="51.42578125" style="7" bestFit="1" customWidth="1"/>
    <col min="12" max="12" width="9.7109375" style="8" customWidth="1"/>
    <col min="13" max="13" width="51.42578125" style="7" bestFit="1" customWidth="1"/>
    <col min="14" max="16384" width="9.140625" style="8"/>
  </cols>
  <sheetData>
    <row r="1" spans="2:13" s="7" customFormat="1" x14ac:dyDescent="0.25">
      <c r="C1" s="9"/>
      <c r="D1" s="1"/>
      <c r="E1" s="2"/>
      <c r="F1" s="56"/>
      <c r="G1" s="56"/>
      <c r="H1" s="56"/>
      <c r="I1" s="56"/>
      <c r="J1" s="56"/>
      <c r="K1" s="56"/>
      <c r="L1" s="56"/>
      <c r="M1" s="56"/>
    </row>
    <row r="2" spans="2:13" s="7" customFormat="1" x14ac:dyDescent="0.25">
      <c r="C2" s="18"/>
      <c r="D2" s="29"/>
      <c r="E2" s="30"/>
      <c r="F2" s="57"/>
      <c r="G2" s="57"/>
      <c r="H2" s="57"/>
      <c r="I2" s="57"/>
      <c r="J2" s="57"/>
      <c r="K2" s="57"/>
      <c r="L2" s="57"/>
      <c r="M2" s="57"/>
    </row>
    <row r="3" spans="2:13" s="7" customFormat="1" x14ac:dyDescent="0.25">
      <c r="B3" s="1"/>
      <c r="C3" s="10"/>
      <c r="D3" s="31"/>
      <c r="E3" s="30"/>
      <c r="F3" s="12" t="s">
        <v>1</v>
      </c>
      <c r="G3" s="12" t="s">
        <v>0</v>
      </c>
      <c r="H3" s="12" t="s">
        <v>1</v>
      </c>
      <c r="I3" s="12" t="s">
        <v>0</v>
      </c>
      <c r="J3" s="12" t="s">
        <v>1</v>
      </c>
      <c r="K3" s="12" t="s">
        <v>0</v>
      </c>
      <c r="L3" s="12" t="s">
        <v>1</v>
      </c>
      <c r="M3" s="12" t="s">
        <v>0</v>
      </c>
    </row>
    <row r="4" spans="2:13" s="7" customFormat="1" x14ac:dyDescent="0.25">
      <c r="B4" s="1"/>
      <c r="C4" s="13" t="s">
        <v>3</v>
      </c>
      <c r="D4" s="32"/>
      <c r="E4" s="33"/>
      <c r="F4" s="28"/>
      <c r="G4" s="28"/>
      <c r="H4" s="28"/>
      <c r="I4" s="28"/>
      <c r="J4" s="28"/>
      <c r="K4" s="28"/>
      <c r="L4" s="28"/>
      <c r="M4" s="28"/>
    </row>
    <row r="5" spans="2:13" s="7" customFormat="1" x14ac:dyDescent="0.25">
      <c r="B5" s="14"/>
      <c r="C5" s="15" t="s">
        <v>2</v>
      </c>
      <c r="D5" s="32"/>
      <c r="E5" s="33"/>
      <c r="F5" s="28"/>
      <c r="G5" s="28"/>
      <c r="H5" s="28"/>
      <c r="I5" s="28"/>
      <c r="J5" s="28"/>
      <c r="K5" s="28"/>
      <c r="L5" s="28"/>
      <c r="M5" s="28"/>
    </row>
    <row r="6" spans="2:13" s="7" customFormat="1" x14ac:dyDescent="0.25">
      <c r="B6" s="14"/>
      <c r="C6" s="45" t="s">
        <v>105</v>
      </c>
      <c r="D6" s="47"/>
      <c r="E6" s="27"/>
      <c r="F6" s="28"/>
      <c r="G6" s="28"/>
      <c r="H6" s="28"/>
      <c r="I6" s="28"/>
      <c r="J6" s="28"/>
      <c r="K6" s="28"/>
      <c r="L6" s="28"/>
      <c r="M6" s="28"/>
    </row>
    <row r="7" spans="2:13" s="7" customFormat="1" x14ac:dyDescent="0.25">
      <c r="B7" s="14"/>
      <c r="C7" s="45" t="s">
        <v>106</v>
      </c>
      <c r="D7" s="47"/>
      <c r="E7" s="27"/>
      <c r="F7" s="28"/>
      <c r="G7" s="28"/>
      <c r="H7" s="28"/>
      <c r="I7" s="28"/>
      <c r="J7" s="28"/>
      <c r="K7" s="28"/>
      <c r="L7" s="28"/>
      <c r="M7" s="28"/>
    </row>
    <row r="8" spans="2:13" s="7" customFormat="1" x14ac:dyDescent="0.25">
      <c r="B8" s="14"/>
      <c r="C8" s="45" t="s">
        <v>107</v>
      </c>
      <c r="D8" s="47"/>
      <c r="E8" s="27"/>
      <c r="F8" s="28"/>
      <c r="G8" s="28"/>
      <c r="H8" s="28"/>
      <c r="I8" s="28"/>
      <c r="J8" s="28"/>
      <c r="K8" s="28"/>
      <c r="L8" s="28"/>
      <c r="M8" s="28"/>
    </row>
    <row r="9" spans="2:13" s="7" customFormat="1" x14ac:dyDescent="0.25">
      <c r="B9" s="14"/>
      <c r="C9" s="45" t="s">
        <v>108</v>
      </c>
      <c r="D9" s="47"/>
      <c r="E9" s="27"/>
      <c r="F9" s="28"/>
      <c r="G9" s="28"/>
      <c r="H9" s="28"/>
      <c r="I9" s="28"/>
      <c r="J9" s="28"/>
      <c r="K9" s="28"/>
      <c r="L9" s="28"/>
      <c r="M9" s="28"/>
    </row>
    <row r="10" spans="2:13" s="7" customFormat="1" x14ac:dyDescent="0.25">
      <c r="B10" s="14"/>
      <c r="C10" s="45" t="s">
        <v>109</v>
      </c>
      <c r="D10" s="47"/>
      <c r="E10" s="27"/>
      <c r="F10" s="28"/>
      <c r="G10" s="28"/>
      <c r="H10" s="28"/>
      <c r="I10" s="28"/>
      <c r="J10" s="28"/>
      <c r="K10" s="28"/>
      <c r="L10" s="28"/>
      <c r="M10" s="28"/>
    </row>
    <row r="11" spans="2:13" s="7" customFormat="1" x14ac:dyDescent="0.25">
      <c r="B11" s="14"/>
      <c r="C11" s="45" t="s">
        <v>110</v>
      </c>
      <c r="D11" s="47"/>
      <c r="E11" s="27"/>
      <c r="F11" s="28"/>
      <c r="G11" s="28"/>
      <c r="H11" s="28"/>
      <c r="I11" s="28"/>
      <c r="J11" s="28"/>
      <c r="K11" s="28"/>
      <c r="L11" s="28"/>
      <c r="M11" s="28"/>
    </row>
    <row r="12" spans="2:13" s="7" customFormat="1" ht="27" customHeight="1" x14ac:dyDescent="0.25">
      <c r="B12" s="14"/>
      <c r="C12" s="45" t="s">
        <v>111</v>
      </c>
      <c r="D12" s="47"/>
      <c r="E12" s="27"/>
      <c r="F12" s="28"/>
      <c r="G12" s="34"/>
      <c r="H12" s="28"/>
      <c r="I12" s="28"/>
      <c r="J12" s="28"/>
      <c r="K12" s="28"/>
      <c r="L12" s="28"/>
      <c r="M12" s="28"/>
    </row>
    <row r="13" spans="2:13" s="7" customFormat="1" ht="18" collapsed="1" x14ac:dyDescent="0.25">
      <c r="B13" s="36">
        <v>1</v>
      </c>
      <c r="C13" s="48" t="s">
        <v>4</v>
      </c>
      <c r="D13" s="38"/>
      <c r="E13" s="3">
        <v>0.02</v>
      </c>
      <c r="F13" s="4">
        <f>SUMPRODUCT($D14:$D28,F14:F28)/SUM($D14:$D28)*$E13/2</f>
        <v>0</v>
      </c>
      <c r="G13" s="26"/>
      <c r="H13" s="4">
        <f>SUMPRODUCT($D14:$D28,H14:H28)/SUM($D14:$D28)*$E13/2</f>
        <v>0</v>
      </c>
      <c r="I13" s="26"/>
      <c r="J13" s="4">
        <f>SUMPRODUCT($D14:$D28,J14:J28)/SUM($D14:$D28)*$E13/2</f>
        <v>0</v>
      </c>
      <c r="K13" s="26"/>
      <c r="L13" s="4">
        <f>SUMPRODUCT($D14:$D28,L14:L28)/SUM($D14:$D28)*$E13/2</f>
        <v>0</v>
      </c>
      <c r="M13" s="26"/>
    </row>
    <row r="14" spans="2:13" s="7" customFormat="1" ht="29.45" hidden="1" customHeight="1" outlineLevel="1" x14ac:dyDescent="0.25">
      <c r="B14" s="37"/>
      <c r="C14" s="53" t="s">
        <v>129</v>
      </c>
      <c r="D14" s="39">
        <v>1</v>
      </c>
      <c r="E14" s="5"/>
      <c r="F14" s="6">
        <v>0</v>
      </c>
      <c r="G14" s="6"/>
      <c r="H14" s="6">
        <v>0</v>
      </c>
      <c r="I14" s="6"/>
      <c r="J14" s="6">
        <v>0</v>
      </c>
      <c r="K14" s="6"/>
      <c r="L14" s="6">
        <v>0</v>
      </c>
      <c r="M14" s="6"/>
    </row>
    <row r="15" spans="2:13" s="7" customFormat="1" ht="15.75" hidden="1" outlineLevel="1" x14ac:dyDescent="0.25">
      <c r="B15" s="37"/>
      <c r="C15" s="53" t="s">
        <v>130</v>
      </c>
      <c r="D15" s="39">
        <v>2</v>
      </c>
      <c r="E15" s="5"/>
      <c r="F15" s="6">
        <v>0</v>
      </c>
      <c r="G15" s="6"/>
      <c r="H15" s="6">
        <v>0</v>
      </c>
      <c r="I15" s="6"/>
      <c r="J15" s="6">
        <v>0</v>
      </c>
      <c r="K15" s="6"/>
      <c r="L15" s="6">
        <v>0</v>
      </c>
      <c r="M15" s="6"/>
    </row>
    <row r="16" spans="2:13" s="7" customFormat="1" ht="15.75" hidden="1" outlineLevel="1" x14ac:dyDescent="0.25">
      <c r="B16" s="37"/>
      <c r="C16" s="53" t="s">
        <v>131</v>
      </c>
      <c r="D16" s="39">
        <v>2</v>
      </c>
      <c r="E16" s="5"/>
      <c r="F16" s="6">
        <v>0</v>
      </c>
      <c r="G16" s="6"/>
      <c r="H16" s="6">
        <v>0</v>
      </c>
      <c r="I16" s="6"/>
      <c r="J16" s="6">
        <v>0</v>
      </c>
      <c r="K16" s="6"/>
      <c r="L16" s="6">
        <v>0</v>
      </c>
      <c r="M16" s="6"/>
    </row>
    <row r="17" spans="2:13" s="7" customFormat="1" ht="15.75" hidden="1" outlineLevel="1" x14ac:dyDescent="0.25">
      <c r="B17" s="37"/>
      <c r="C17" s="53" t="s">
        <v>132</v>
      </c>
      <c r="D17" s="39">
        <v>2</v>
      </c>
      <c r="E17" s="5"/>
      <c r="F17" s="6"/>
      <c r="G17" s="6"/>
      <c r="H17" s="6"/>
      <c r="I17" s="6"/>
      <c r="J17" s="6"/>
      <c r="K17" s="6"/>
      <c r="L17" s="6"/>
      <c r="M17" s="6"/>
    </row>
    <row r="18" spans="2:13" s="7" customFormat="1" ht="15.75" hidden="1" outlineLevel="1" x14ac:dyDescent="0.25">
      <c r="B18" s="37"/>
      <c r="C18" s="53" t="s">
        <v>133</v>
      </c>
      <c r="D18" s="39">
        <v>2</v>
      </c>
      <c r="E18" s="5"/>
      <c r="F18" s="6"/>
      <c r="G18" s="6"/>
      <c r="H18" s="6"/>
      <c r="I18" s="6"/>
      <c r="J18" s="6"/>
      <c r="K18" s="6"/>
      <c r="L18" s="6"/>
      <c r="M18" s="6"/>
    </row>
    <row r="19" spans="2:13" s="7" customFormat="1" ht="15.75" hidden="1" outlineLevel="1" x14ac:dyDescent="0.25">
      <c r="B19" s="37"/>
      <c r="C19" s="53" t="s">
        <v>134</v>
      </c>
      <c r="D19" s="39">
        <v>2</v>
      </c>
      <c r="E19" s="5"/>
      <c r="F19" s="6"/>
      <c r="G19" s="6"/>
      <c r="H19" s="6"/>
      <c r="I19" s="6"/>
      <c r="J19" s="6"/>
      <c r="K19" s="6"/>
      <c r="L19" s="6"/>
      <c r="M19" s="6"/>
    </row>
    <row r="20" spans="2:13" s="7" customFormat="1" ht="15.75" hidden="1" outlineLevel="1" x14ac:dyDescent="0.25">
      <c r="B20" s="37"/>
      <c r="C20" s="53" t="s">
        <v>135</v>
      </c>
      <c r="D20" s="39">
        <v>2</v>
      </c>
      <c r="E20" s="5"/>
      <c r="F20" s="6"/>
      <c r="G20" s="6"/>
      <c r="H20" s="6"/>
      <c r="I20" s="6"/>
      <c r="J20" s="6"/>
      <c r="K20" s="6"/>
      <c r="L20" s="6"/>
      <c r="M20" s="6"/>
    </row>
    <row r="21" spans="2:13" s="7" customFormat="1" ht="15.75" hidden="1" outlineLevel="1" x14ac:dyDescent="0.25">
      <c r="B21" s="37"/>
      <c r="C21" s="53" t="s">
        <v>136</v>
      </c>
      <c r="D21" s="39">
        <v>2</v>
      </c>
      <c r="E21" s="5"/>
      <c r="F21" s="6"/>
      <c r="G21" s="6"/>
      <c r="H21" s="6"/>
      <c r="I21" s="6"/>
      <c r="J21" s="6"/>
      <c r="K21" s="6"/>
      <c r="L21" s="6"/>
      <c r="M21" s="6"/>
    </row>
    <row r="22" spans="2:13" s="7" customFormat="1" ht="15.75" hidden="1" outlineLevel="1" x14ac:dyDescent="0.25">
      <c r="B22" s="37"/>
      <c r="C22" s="53" t="s">
        <v>137</v>
      </c>
      <c r="D22" s="39">
        <v>2</v>
      </c>
      <c r="E22" s="5"/>
      <c r="F22" s="6"/>
      <c r="G22" s="6"/>
      <c r="H22" s="6"/>
      <c r="I22" s="6"/>
      <c r="J22" s="6"/>
      <c r="K22" s="6"/>
      <c r="L22" s="6"/>
      <c r="M22" s="6"/>
    </row>
    <row r="23" spans="2:13" s="7" customFormat="1" ht="15.75" hidden="1" outlineLevel="1" x14ac:dyDescent="0.25">
      <c r="B23" s="37"/>
      <c r="C23" s="53" t="s">
        <v>138</v>
      </c>
      <c r="D23" s="39">
        <v>2</v>
      </c>
      <c r="E23" s="5"/>
      <c r="F23" s="6"/>
      <c r="G23" s="6"/>
      <c r="H23" s="6"/>
      <c r="I23" s="6"/>
      <c r="J23" s="6"/>
      <c r="K23" s="6"/>
      <c r="L23" s="6"/>
      <c r="M23" s="6"/>
    </row>
    <row r="24" spans="2:13" s="7" customFormat="1" ht="15.75" hidden="1" outlineLevel="1" x14ac:dyDescent="0.25">
      <c r="B24" s="37"/>
      <c r="C24" s="53" t="s">
        <v>139</v>
      </c>
      <c r="D24" s="39">
        <v>2</v>
      </c>
      <c r="E24" s="5"/>
      <c r="F24" s="6"/>
      <c r="G24" s="6"/>
      <c r="H24" s="6"/>
      <c r="I24" s="6"/>
      <c r="J24" s="6"/>
      <c r="K24" s="6"/>
      <c r="L24" s="6"/>
      <c r="M24" s="6"/>
    </row>
    <row r="25" spans="2:13" s="7" customFormat="1" ht="15.75" hidden="1" outlineLevel="1" x14ac:dyDescent="0.25">
      <c r="B25" s="37"/>
      <c r="C25" s="53" t="s">
        <v>140</v>
      </c>
      <c r="D25" s="39">
        <v>2</v>
      </c>
      <c r="E25" s="5"/>
      <c r="F25" s="6"/>
      <c r="G25" s="6"/>
      <c r="H25" s="6"/>
      <c r="I25" s="6"/>
      <c r="J25" s="6"/>
      <c r="K25" s="6"/>
      <c r="L25" s="6"/>
      <c r="M25" s="6"/>
    </row>
    <row r="26" spans="2:13" s="7" customFormat="1" ht="15.75" hidden="1" outlineLevel="1" x14ac:dyDescent="0.25">
      <c r="B26" s="37"/>
      <c r="C26" s="53" t="s">
        <v>141</v>
      </c>
      <c r="D26" s="39">
        <v>2</v>
      </c>
      <c r="E26" s="5"/>
      <c r="F26" s="6"/>
      <c r="G26" s="6"/>
      <c r="H26" s="6"/>
      <c r="I26" s="6"/>
      <c r="J26" s="6"/>
      <c r="K26" s="6"/>
      <c r="L26" s="6"/>
      <c r="M26" s="6"/>
    </row>
    <row r="27" spans="2:13" s="7" customFormat="1" ht="15.75" hidden="1" outlineLevel="1" x14ac:dyDescent="0.25">
      <c r="B27" s="37"/>
      <c r="C27" s="53" t="s">
        <v>142</v>
      </c>
      <c r="D27" s="39">
        <v>2</v>
      </c>
      <c r="E27" s="5"/>
      <c r="F27" s="6"/>
      <c r="G27" s="6"/>
      <c r="H27" s="6"/>
      <c r="I27" s="6"/>
      <c r="J27" s="6"/>
      <c r="K27" s="6"/>
      <c r="L27" s="6"/>
      <c r="M27" s="6"/>
    </row>
    <row r="28" spans="2:13" s="7" customFormat="1" ht="15.75" hidden="1" outlineLevel="1" x14ac:dyDescent="0.25">
      <c r="B28" s="37"/>
      <c r="C28" s="53" t="s">
        <v>143</v>
      </c>
      <c r="D28" s="39">
        <v>2</v>
      </c>
      <c r="E28" s="5"/>
      <c r="F28" s="6"/>
      <c r="G28" s="6"/>
      <c r="H28" s="6"/>
      <c r="I28" s="6"/>
      <c r="J28" s="6"/>
      <c r="K28" s="6"/>
      <c r="L28" s="6"/>
      <c r="M28" s="6"/>
    </row>
    <row r="29" spans="2:13" s="7" customFormat="1" ht="18" collapsed="1" x14ac:dyDescent="0.25">
      <c r="B29" s="36">
        <v>2</v>
      </c>
      <c r="C29" s="41" t="s">
        <v>24</v>
      </c>
      <c r="D29" s="38"/>
      <c r="E29" s="3">
        <v>0.02</v>
      </c>
      <c r="F29" s="4">
        <f>SUMPRODUCT($D30:$D37,F30:F37)/SUM($D30:$D37)*$E29/2</f>
        <v>0</v>
      </c>
      <c r="G29" s="4"/>
      <c r="H29" s="4">
        <f>SUMPRODUCT($D30:$D37,H30:H37)/SUM($D30:$D37)*$E29/2</f>
        <v>0</v>
      </c>
      <c r="I29" s="4"/>
      <c r="J29" s="4">
        <f>SUMPRODUCT($D30:$D37,J30:J37)/SUM($D30:$D37)*$E29/2</f>
        <v>0</v>
      </c>
      <c r="K29" s="4"/>
      <c r="L29" s="4">
        <f>SUMPRODUCT($D30:$D37,L30:L37)/SUM($D30:$D37)*$E29/2</f>
        <v>0</v>
      </c>
      <c r="M29" s="4"/>
    </row>
    <row r="30" spans="2:13" s="7" customFormat="1" ht="32.25" hidden="1" customHeight="1" outlineLevel="1" x14ac:dyDescent="0.25">
      <c r="B30" s="37"/>
      <c r="C30" s="49" t="s">
        <v>5</v>
      </c>
      <c r="D30" s="40">
        <v>2</v>
      </c>
      <c r="E30" s="5"/>
      <c r="F30" s="6">
        <v>0</v>
      </c>
      <c r="G30" s="6"/>
      <c r="H30" s="6">
        <v>0</v>
      </c>
      <c r="I30" s="6"/>
      <c r="J30" s="6">
        <v>0</v>
      </c>
      <c r="K30" s="6"/>
      <c r="L30" s="6">
        <v>0</v>
      </c>
      <c r="M30" s="6"/>
    </row>
    <row r="31" spans="2:13" s="7" customFormat="1" ht="15.75" hidden="1" outlineLevel="1" x14ac:dyDescent="0.25">
      <c r="B31" s="37"/>
      <c r="C31" s="49" t="s">
        <v>6</v>
      </c>
      <c r="D31" s="40">
        <v>2</v>
      </c>
      <c r="E31" s="5"/>
      <c r="F31" s="6">
        <v>0</v>
      </c>
      <c r="G31" s="6"/>
      <c r="H31" s="6">
        <v>0</v>
      </c>
      <c r="I31" s="6"/>
      <c r="J31" s="6">
        <v>0</v>
      </c>
      <c r="K31" s="6"/>
      <c r="L31" s="6">
        <v>0</v>
      </c>
      <c r="M31" s="6"/>
    </row>
    <row r="32" spans="2:13" s="7" customFormat="1" ht="15.75" hidden="1" outlineLevel="1" x14ac:dyDescent="0.25">
      <c r="B32" s="37"/>
      <c r="C32" s="49" t="s">
        <v>25</v>
      </c>
      <c r="D32" s="40">
        <v>2</v>
      </c>
      <c r="E32" s="5"/>
      <c r="F32" s="6">
        <v>0</v>
      </c>
      <c r="G32" s="6"/>
      <c r="H32" s="6">
        <v>0</v>
      </c>
      <c r="I32" s="6"/>
      <c r="J32" s="6">
        <v>0</v>
      </c>
      <c r="K32" s="6"/>
      <c r="L32" s="6">
        <v>0</v>
      </c>
      <c r="M32" s="6"/>
    </row>
    <row r="33" spans="2:13" s="7" customFormat="1" ht="15.75" hidden="1" outlineLevel="1" x14ac:dyDescent="0.25">
      <c r="B33" s="37"/>
      <c r="C33" s="49" t="s">
        <v>7</v>
      </c>
      <c r="D33" s="40">
        <v>2</v>
      </c>
      <c r="E33" s="5"/>
      <c r="F33" s="6">
        <v>0</v>
      </c>
      <c r="G33" s="6"/>
      <c r="H33" s="6">
        <v>0</v>
      </c>
      <c r="I33" s="6"/>
      <c r="J33" s="6">
        <v>0</v>
      </c>
      <c r="K33" s="6"/>
      <c r="L33" s="6">
        <v>0</v>
      </c>
      <c r="M33" s="6"/>
    </row>
    <row r="34" spans="2:13" s="7" customFormat="1" ht="29.25" hidden="1" customHeight="1" outlineLevel="1" x14ac:dyDescent="0.25">
      <c r="B34" s="37"/>
      <c r="C34" s="49" t="s">
        <v>8</v>
      </c>
      <c r="D34" s="39">
        <v>2</v>
      </c>
      <c r="E34" s="5"/>
      <c r="F34" s="6">
        <v>0</v>
      </c>
      <c r="G34" s="6"/>
      <c r="H34" s="6">
        <v>0</v>
      </c>
      <c r="I34" s="6"/>
      <c r="J34" s="6">
        <v>0</v>
      </c>
      <c r="K34" s="6"/>
      <c r="L34" s="6">
        <v>0</v>
      </c>
      <c r="M34" s="6"/>
    </row>
    <row r="35" spans="2:13" s="7" customFormat="1" ht="15.75" hidden="1" outlineLevel="1" x14ac:dyDescent="0.25">
      <c r="B35" s="37"/>
      <c r="C35" s="49" t="s">
        <v>26</v>
      </c>
      <c r="D35" s="39">
        <v>2</v>
      </c>
      <c r="E35" s="5"/>
      <c r="F35" s="6">
        <v>0</v>
      </c>
      <c r="G35" s="35"/>
      <c r="H35" s="6">
        <v>0</v>
      </c>
      <c r="I35" s="6"/>
      <c r="J35" s="6">
        <v>0</v>
      </c>
      <c r="K35" s="6"/>
      <c r="L35" s="6">
        <v>0</v>
      </c>
      <c r="M35" s="6"/>
    </row>
    <row r="36" spans="2:13" s="7" customFormat="1" ht="29.25" hidden="1" customHeight="1" outlineLevel="1" x14ac:dyDescent="0.25">
      <c r="B36" s="37"/>
      <c r="C36" s="49" t="s">
        <v>9</v>
      </c>
      <c r="D36" s="39">
        <v>2</v>
      </c>
      <c r="E36" s="5"/>
      <c r="F36" s="6">
        <v>0</v>
      </c>
      <c r="G36" s="6"/>
      <c r="H36" s="6">
        <v>0</v>
      </c>
      <c r="I36" s="6"/>
      <c r="J36" s="6">
        <v>0</v>
      </c>
      <c r="K36" s="6"/>
      <c r="L36" s="6">
        <v>0</v>
      </c>
      <c r="M36" s="6"/>
    </row>
    <row r="37" spans="2:13" s="7" customFormat="1" ht="29.25" hidden="1" customHeight="1" outlineLevel="1" x14ac:dyDescent="0.25">
      <c r="B37" s="37"/>
      <c r="C37" s="49" t="s">
        <v>27</v>
      </c>
      <c r="D37" s="39">
        <v>2</v>
      </c>
      <c r="E37" s="5"/>
      <c r="F37" s="6">
        <v>0</v>
      </c>
      <c r="G37" s="6"/>
      <c r="H37" s="6">
        <v>0</v>
      </c>
      <c r="I37" s="6"/>
      <c r="J37" s="6">
        <v>0</v>
      </c>
      <c r="K37" s="6"/>
      <c r="L37" s="6">
        <v>0</v>
      </c>
      <c r="M37" s="6"/>
    </row>
    <row r="38" spans="2:13" s="7" customFormat="1" ht="15.75" collapsed="1" x14ac:dyDescent="0.25">
      <c r="B38" s="36">
        <v>3</v>
      </c>
      <c r="C38" s="43" t="s">
        <v>28</v>
      </c>
      <c r="D38" s="38"/>
      <c r="E38" s="3">
        <v>0.05</v>
      </c>
      <c r="F38" s="4">
        <f>SUMPRODUCT($D39:$D49,F39:F49)/SUM($D39:$D49)*$E38/2</f>
        <v>0</v>
      </c>
      <c r="G38" s="4"/>
      <c r="H38" s="4">
        <f>SUMPRODUCT($D39:$D49,H39:H49)/SUM($D39:$D49)*$E38/2</f>
        <v>0</v>
      </c>
      <c r="I38" s="4"/>
      <c r="J38" s="4">
        <f>SUMPRODUCT($D39:$D49,J39:J49)/SUM($D39:$D49)*$E38/2</f>
        <v>0</v>
      </c>
      <c r="K38" s="4"/>
      <c r="L38" s="4">
        <f>SUMPRODUCT($D39:$D49,L39:L49)/SUM($D39:$D49)*$E38/2</f>
        <v>0</v>
      </c>
      <c r="M38" s="4"/>
    </row>
    <row r="39" spans="2:13" s="7" customFormat="1" ht="28.5" hidden="1" outlineLevel="1" x14ac:dyDescent="0.25">
      <c r="B39" s="37"/>
      <c r="C39" s="49" t="s">
        <v>29</v>
      </c>
      <c r="D39" s="40">
        <v>2</v>
      </c>
      <c r="E39" s="5"/>
      <c r="F39" s="6">
        <v>0</v>
      </c>
      <c r="G39" s="6"/>
      <c r="H39" s="6">
        <v>0</v>
      </c>
      <c r="I39" s="6"/>
      <c r="J39" s="6">
        <v>0</v>
      </c>
      <c r="K39" s="6"/>
      <c r="L39" s="6">
        <v>0</v>
      </c>
      <c r="M39" s="6"/>
    </row>
    <row r="40" spans="2:13" s="7" customFormat="1" ht="15.75" hidden="1" outlineLevel="1" x14ac:dyDescent="0.25">
      <c r="B40" s="37"/>
      <c r="C40" s="49" t="s">
        <v>10</v>
      </c>
      <c r="D40" s="40"/>
      <c r="E40" s="5"/>
      <c r="F40" s="6"/>
      <c r="G40" s="6"/>
      <c r="H40" s="6"/>
      <c r="I40" s="6"/>
      <c r="J40" s="6"/>
      <c r="K40" s="6"/>
      <c r="L40" s="6"/>
      <c r="M40" s="6"/>
    </row>
    <row r="41" spans="2:13" s="7" customFormat="1" ht="28.5" hidden="1" outlineLevel="1" x14ac:dyDescent="0.25">
      <c r="B41" s="37"/>
      <c r="C41" s="49" t="s">
        <v>11</v>
      </c>
      <c r="D41" s="40"/>
      <c r="E41" s="5"/>
      <c r="F41" s="6"/>
      <c r="G41" s="6"/>
      <c r="H41" s="6"/>
      <c r="I41" s="6"/>
      <c r="J41" s="6"/>
      <c r="K41" s="6"/>
      <c r="L41" s="6"/>
      <c r="M41" s="6"/>
    </row>
    <row r="42" spans="2:13" s="7" customFormat="1" ht="28.5" hidden="1" outlineLevel="1" x14ac:dyDescent="0.25">
      <c r="B42" s="37"/>
      <c r="C42" s="49" t="s">
        <v>12</v>
      </c>
      <c r="D42" s="40"/>
      <c r="E42" s="5"/>
      <c r="F42" s="6"/>
      <c r="G42" s="6"/>
      <c r="H42" s="6"/>
      <c r="I42" s="6"/>
      <c r="J42" s="6"/>
      <c r="K42" s="6"/>
      <c r="L42" s="6"/>
      <c r="M42" s="6"/>
    </row>
    <row r="43" spans="2:13" s="7" customFormat="1" ht="15.75" hidden="1" outlineLevel="1" x14ac:dyDescent="0.25">
      <c r="B43" s="37"/>
      <c r="C43" s="49" t="s">
        <v>13</v>
      </c>
      <c r="D43" s="40"/>
      <c r="E43" s="5"/>
      <c r="F43" s="6"/>
      <c r="G43" s="6"/>
      <c r="H43" s="6"/>
      <c r="I43" s="6"/>
      <c r="J43" s="6"/>
      <c r="K43" s="6"/>
      <c r="L43" s="6"/>
      <c r="M43" s="6"/>
    </row>
    <row r="44" spans="2:13" s="7" customFormat="1" ht="15.75" hidden="1" outlineLevel="1" x14ac:dyDescent="0.25">
      <c r="B44" s="37"/>
      <c r="C44" s="49" t="s">
        <v>14</v>
      </c>
      <c r="D44" s="40"/>
      <c r="E44" s="5"/>
      <c r="F44" s="6"/>
      <c r="G44" s="6"/>
      <c r="H44" s="6"/>
      <c r="I44" s="6"/>
      <c r="J44" s="6"/>
      <c r="K44" s="6"/>
      <c r="L44" s="6"/>
      <c r="M44" s="6"/>
    </row>
    <row r="45" spans="2:13" s="7" customFormat="1" ht="15.75" hidden="1" outlineLevel="1" x14ac:dyDescent="0.25">
      <c r="B45" s="37"/>
      <c r="C45" s="49" t="s">
        <v>15</v>
      </c>
      <c r="D45" s="40"/>
      <c r="E45" s="5"/>
      <c r="F45" s="6"/>
      <c r="G45" s="6"/>
      <c r="H45" s="6"/>
      <c r="I45" s="6"/>
      <c r="J45" s="6"/>
      <c r="K45" s="6"/>
      <c r="L45" s="6"/>
      <c r="M45" s="6"/>
    </row>
    <row r="46" spans="2:13" s="7" customFormat="1" ht="15.75" hidden="1" outlineLevel="1" x14ac:dyDescent="0.25">
      <c r="B46" s="37"/>
      <c r="C46" s="49" t="s">
        <v>16</v>
      </c>
      <c r="D46" s="40"/>
      <c r="E46" s="5"/>
      <c r="F46" s="6"/>
      <c r="G46" s="6"/>
      <c r="H46" s="6"/>
      <c r="I46" s="6"/>
      <c r="J46" s="6"/>
      <c r="K46" s="6"/>
      <c r="L46" s="6"/>
      <c r="M46" s="6"/>
    </row>
    <row r="47" spans="2:13" s="7" customFormat="1" ht="15.75" hidden="1" outlineLevel="1" x14ac:dyDescent="0.25">
      <c r="B47" s="37"/>
      <c r="C47" s="49" t="s">
        <v>30</v>
      </c>
      <c r="D47" s="40"/>
      <c r="E47" s="5"/>
      <c r="F47" s="6"/>
      <c r="G47" s="6"/>
      <c r="H47" s="6"/>
      <c r="I47" s="6"/>
      <c r="J47" s="6"/>
      <c r="K47" s="6"/>
      <c r="L47" s="6"/>
      <c r="M47" s="6"/>
    </row>
    <row r="48" spans="2:13" s="7" customFormat="1" ht="15.75" hidden="1" outlineLevel="1" x14ac:dyDescent="0.25">
      <c r="B48" s="37"/>
      <c r="C48" s="49" t="s">
        <v>31</v>
      </c>
      <c r="D48" s="40"/>
      <c r="E48" s="5"/>
      <c r="F48" s="6"/>
      <c r="G48" s="6"/>
      <c r="H48" s="6"/>
      <c r="I48" s="6"/>
      <c r="J48" s="6"/>
      <c r="K48" s="6"/>
      <c r="L48" s="6"/>
      <c r="M48" s="6"/>
    </row>
    <row r="49" spans="2:13" s="7" customFormat="1" ht="28.5" hidden="1" outlineLevel="1" x14ac:dyDescent="0.25">
      <c r="B49" s="37"/>
      <c r="C49" s="49" t="s">
        <v>32</v>
      </c>
      <c r="D49" s="40"/>
      <c r="E49" s="5"/>
      <c r="F49" s="6"/>
      <c r="G49" s="6"/>
      <c r="H49" s="6"/>
      <c r="I49" s="6"/>
      <c r="J49" s="6"/>
      <c r="K49" s="6"/>
      <c r="L49" s="6"/>
      <c r="M49" s="6"/>
    </row>
    <row r="50" spans="2:13" s="7" customFormat="1" ht="15.75" collapsed="1" x14ac:dyDescent="0.25">
      <c r="B50" s="36">
        <v>4</v>
      </c>
      <c r="C50" s="43" t="s">
        <v>40</v>
      </c>
      <c r="D50" s="38"/>
      <c r="E50" s="3">
        <v>0.1</v>
      </c>
      <c r="F50" s="4">
        <f>SUMPRODUCT($D51:$D58,F51:F58)/SUM($D51:$D58)*$E50/2</f>
        <v>0</v>
      </c>
      <c r="G50" s="4"/>
      <c r="H50" s="4">
        <f>SUMPRODUCT($D51:$D58,H51:H58)/SUM($D51:$D58)*$E50/2</f>
        <v>0</v>
      </c>
      <c r="I50" s="4"/>
      <c r="J50" s="4">
        <f>SUMPRODUCT($D51:$D58,J51:J58)/SUM($D51:$D58)*$E50/2</f>
        <v>0</v>
      </c>
      <c r="K50" s="4"/>
      <c r="L50" s="4">
        <f>SUMPRODUCT($D51:$D58,L51:L58)/SUM($D51:$D58)*$E50/2</f>
        <v>0</v>
      </c>
      <c r="M50" s="4"/>
    </row>
    <row r="51" spans="2:13" s="7" customFormat="1" ht="24" hidden="1" customHeight="1" outlineLevel="1" x14ac:dyDescent="0.25">
      <c r="B51" s="37"/>
      <c r="C51" s="49" t="s">
        <v>33</v>
      </c>
      <c r="D51" s="40">
        <v>2</v>
      </c>
      <c r="E51" s="5"/>
      <c r="F51" s="6">
        <v>0</v>
      </c>
      <c r="G51" s="6"/>
      <c r="H51" s="6">
        <v>0</v>
      </c>
      <c r="I51" s="6"/>
      <c r="J51" s="6">
        <v>0</v>
      </c>
      <c r="K51" s="6"/>
      <c r="L51" s="6">
        <v>0</v>
      </c>
      <c r="M51" s="6"/>
    </row>
    <row r="52" spans="2:13" s="7" customFormat="1" ht="15.75" hidden="1" customHeight="1" outlineLevel="1" x14ac:dyDescent="0.25">
      <c r="B52" s="37"/>
      <c r="C52" s="49" t="s">
        <v>17</v>
      </c>
      <c r="D52" s="40">
        <v>2</v>
      </c>
      <c r="E52" s="5"/>
      <c r="F52" s="6"/>
      <c r="G52" s="6"/>
      <c r="H52" s="6"/>
      <c r="I52" s="6"/>
      <c r="J52" s="6"/>
      <c r="K52" s="6"/>
      <c r="L52" s="6"/>
      <c r="M52" s="6"/>
    </row>
    <row r="53" spans="2:13" s="7" customFormat="1" ht="15.75" hidden="1" customHeight="1" outlineLevel="1" x14ac:dyDescent="0.25">
      <c r="B53" s="37"/>
      <c r="C53" s="49" t="s">
        <v>18</v>
      </c>
      <c r="D53" s="40"/>
      <c r="E53" s="5"/>
      <c r="F53" s="6"/>
      <c r="G53" s="6"/>
      <c r="H53" s="6"/>
      <c r="I53" s="6"/>
      <c r="J53" s="6"/>
      <c r="K53" s="6"/>
      <c r="L53" s="6"/>
      <c r="M53" s="6"/>
    </row>
    <row r="54" spans="2:13" s="7" customFormat="1" ht="15.75" hidden="1" customHeight="1" outlineLevel="1" x14ac:dyDescent="0.25">
      <c r="B54" s="37"/>
      <c r="C54" s="49" t="s">
        <v>19</v>
      </c>
      <c r="D54" s="40">
        <v>2</v>
      </c>
      <c r="E54" s="5"/>
      <c r="F54" s="6"/>
      <c r="G54" s="6"/>
      <c r="H54" s="6"/>
      <c r="I54" s="6"/>
      <c r="J54" s="6"/>
      <c r="K54" s="6"/>
      <c r="L54" s="6"/>
      <c r="M54" s="6"/>
    </row>
    <row r="55" spans="2:13" s="7" customFormat="1" ht="15.75" hidden="1" outlineLevel="1" x14ac:dyDescent="0.25">
      <c r="B55" s="37"/>
      <c r="C55" s="49" t="s">
        <v>20</v>
      </c>
      <c r="D55" s="40">
        <v>2</v>
      </c>
      <c r="E55" s="5"/>
      <c r="F55" s="6"/>
      <c r="G55" s="6"/>
      <c r="H55" s="6"/>
      <c r="I55" s="6"/>
      <c r="J55" s="6"/>
      <c r="K55" s="6"/>
      <c r="L55" s="6"/>
      <c r="M55" s="6"/>
    </row>
    <row r="56" spans="2:13" s="7" customFormat="1" ht="15.75" hidden="1" outlineLevel="1" x14ac:dyDescent="0.25">
      <c r="B56" s="37"/>
      <c r="C56" s="49" t="s">
        <v>21</v>
      </c>
      <c r="D56" s="40">
        <v>2</v>
      </c>
      <c r="E56" s="5"/>
      <c r="F56" s="6"/>
      <c r="G56" s="6"/>
      <c r="H56" s="6"/>
      <c r="I56" s="6"/>
      <c r="J56" s="6"/>
      <c r="K56" s="6"/>
      <c r="L56" s="6"/>
      <c r="M56" s="6"/>
    </row>
    <row r="57" spans="2:13" s="7" customFormat="1" ht="28.5" hidden="1" outlineLevel="1" x14ac:dyDescent="0.25">
      <c r="B57" s="37"/>
      <c r="C57" s="49" t="s">
        <v>22</v>
      </c>
      <c r="D57" s="40">
        <v>2</v>
      </c>
      <c r="E57" s="5"/>
      <c r="F57" s="6"/>
      <c r="G57" s="6"/>
      <c r="H57" s="6"/>
      <c r="I57" s="6"/>
      <c r="J57" s="6"/>
      <c r="K57" s="6"/>
      <c r="L57" s="6"/>
      <c r="M57" s="6"/>
    </row>
    <row r="58" spans="2:13" s="7" customFormat="1" ht="15.75" hidden="1" outlineLevel="1" x14ac:dyDescent="0.25">
      <c r="B58" s="37"/>
      <c r="C58" s="49" t="s">
        <v>23</v>
      </c>
      <c r="D58" s="40">
        <v>2</v>
      </c>
      <c r="E58" s="5"/>
      <c r="F58" s="6"/>
      <c r="G58" s="6"/>
      <c r="H58" s="6"/>
      <c r="I58" s="6"/>
      <c r="J58" s="6"/>
      <c r="K58" s="6"/>
      <c r="L58" s="6"/>
      <c r="M58" s="6"/>
    </row>
    <row r="59" spans="2:13" s="7" customFormat="1" ht="15.75" collapsed="1" x14ac:dyDescent="0.25">
      <c r="B59" s="36">
        <v>5</v>
      </c>
      <c r="C59" s="43" t="s">
        <v>41</v>
      </c>
      <c r="D59" s="38"/>
      <c r="E59" s="3">
        <v>7.0000000000000007E-2</v>
      </c>
      <c r="F59" s="4">
        <f>SUMPRODUCT($D60:$D65,F60:F65)/SUM($D60:$D65)*$E59/2</f>
        <v>0</v>
      </c>
      <c r="G59" s="4"/>
      <c r="H59" s="4">
        <f>SUMPRODUCT($D60:$D65,H60:H65)/SUM($D60:$D65)*$E59/2</f>
        <v>0</v>
      </c>
      <c r="I59" s="4"/>
      <c r="J59" s="4">
        <f>SUMPRODUCT($D60:$D65,J60:J65)/SUM($D60:$D65)*$E59/2</f>
        <v>0</v>
      </c>
      <c r="K59" s="4"/>
      <c r="L59" s="4">
        <f>SUMPRODUCT($D60:$D65,L60:L65)/SUM($D60:$D65)*$E59/2</f>
        <v>0</v>
      </c>
      <c r="M59" s="4"/>
    </row>
    <row r="60" spans="2:13" s="7" customFormat="1" ht="15.75" hidden="1" customHeight="1" outlineLevel="1" x14ac:dyDescent="0.25">
      <c r="B60" s="37"/>
      <c r="C60" s="49" t="s">
        <v>34</v>
      </c>
      <c r="D60" s="40">
        <v>2</v>
      </c>
      <c r="E60" s="5"/>
      <c r="F60" s="21">
        <v>0</v>
      </c>
      <c r="G60" s="6"/>
      <c r="H60" s="21">
        <v>0</v>
      </c>
      <c r="I60" s="6"/>
      <c r="J60" s="21">
        <v>0</v>
      </c>
      <c r="K60" s="6"/>
      <c r="L60" s="21">
        <v>0</v>
      </c>
      <c r="M60" s="6"/>
    </row>
    <row r="61" spans="2:13" s="7" customFormat="1" ht="15.75" hidden="1" customHeight="1" outlineLevel="1" x14ac:dyDescent="0.25">
      <c r="B61" s="37"/>
      <c r="C61" s="49" t="s">
        <v>35</v>
      </c>
      <c r="D61" s="40">
        <v>2</v>
      </c>
      <c r="E61" s="5"/>
      <c r="F61" s="21">
        <v>0</v>
      </c>
      <c r="G61" s="6"/>
      <c r="H61" s="21">
        <v>0</v>
      </c>
      <c r="I61" s="6"/>
      <c r="J61" s="21">
        <v>0</v>
      </c>
      <c r="K61" s="6"/>
      <c r="L61" s="21">
        <v>0</v>
      </c>
      <c r="M61" s="6"/>
    </row>
    <row r="62" spans="2:13" s="7" customFormat="1" ht="15.75" hidden="1" outlineLevel="1" x14ac:dyDescent="0.25">
      <c r="B62" s="37"/>
      <c r="C62" s="49" t="s">
        <v>36</v>
      </c>
      <c r="D62" s="40">
        <v>2</v>
      </c>
      <c r="E62" s="5"/>
      <c r="F62" s="21">
        <v>0</v>
      </c>
      <c r="G62" s="6"/>
      <c r="H62" s="21">
        <v>0</v>
      </c>
      <c r="I62" s="6"/>
      <c r="J62" s="21">
        <v>0</v>
      </c>
      <c r="K62" s="6"/>
      <c r="L62" s="21">
        <v>0</v>
      </c>
      <c r="M62" s="6"/>
    </row>
    <row r="63" spans="2:13" s="7" customFormat="1" ht="15.75" hidden="1" outlineLevel="1" x14ac:dyDescent="0.25">
      <c r="B63" s="37"/>
      <c r="C63" s="49" t="s">
        <v>37</v>
      </c>
      <c r="D63" s="40">
        <v>2</v>
      </c>
      <c r="E63" s="5"/>
      <c r="F63" s="21">
        <v>0</v>
      </c>
      <c r="G63" s="6"/>
      <c r="H63" s="21">
        <v>0</v>
      </c>
      <c r="I63" s="6"/>
      <c r="J63" s="21">
        <v>0</v>
      </c>
      <c r="K63" s="6"/>
      <c r="L63" s="21">
        <v>0</v>
      </c>
      <c r="M63" s="6"/>
    </row>
    <row r="64" spans="2:13" s="7" customFormat="1" ht="15.75" hidden="1" outlineLevel="1" x14ac:dyDescent="0.25">
      <c r="B64" s="37"/>
      <c r="C64" s="49" t="s">
        <v>38</v>
      </c>
      <c r="D64" s="40">
        <v>2</v>
      </c>
      <c r="E64" s="5"/>
      <c r="F64" s="21">
        <v>0</v>
      </c>
      <c r="G64" s="6"/>
      <c r="H64" s="21">
        <v>0</v>
      </c>
      <c r="I64" s="6"/>
      <c r="J64" s="21">
        <v>0</v>
      </c>
      <c r="K64" s="6"/>
      <c r="L64" s="21">
        <v>0</v>
      </c>
      <c r="M64" s="6"/>
    </row>
    <row r="65" spans="2:13" s="7" customFormat="1" ht="15.75" hidden="1" outlineLevel="1" x14ac:dyDescent="0.25">
      <c r="B65" s="37"/>
      <c r="C65" s="49" t="s">
        <v>39</v>
      </c>
      <c r="D65" s="40">
        <v>2</v>
      </c>
      <c r="E65" s="5"/>
      <c r="F65" s="21">
        <v>0</v>
      </c>
      <c r="G65" s="6"/>
      <c r="H65" s="21">
        <v>0</v>
      </c>
      <c r="I65" s="6"/>
      <c r="J65" s="21">
        <v>0</v>
      </c>
      <c r="K65" s="6"/>
      <c r="L65" s="21">
        <v>0</v>
      </c>
      <c r="M65" s="6"/>
    </row>
    <row r="66" spans="2:13" s="7" customFormat="1" ht="15.75" collapsed="1" x14ac:dyDescent="0.25">
      <c r="B66" s="36">
        <v>6</v>
      </c>
      <c r="C66" s="43" t="s">
        <v>42</v>
      </c>
      <c r="D66" s="38"/>
      <c r="E66" s="3">
        <v>0.1</v>
      </c>
      <c r="F66" s="4">
        <f>SUMPRODUCT($D67:$D80,F67:F80)/SUM($D67:$D80)*$E66/2</f>
        <v>0</v>
      </c>
      <c r="G66" s="4"/>
      <c r="H66" s="4">
        <f>SUMPRODUCT($D67:$D80,H67:H80)/SUM($D67:$D80)*$E66/2</f>
        <v>0</v>
      </c>
      <c r="I66" s="4"/>
      <c r="J66" s="4">
        <f>SUMPRODUCT($D67:$D80,J67:J80)/SUM($D67:$D80)*$E66/2</f>
        <v>0</v>
      </c>
      <c r="K66" s="4"/>
      <c r="L66" s="4">
        <f>SUMPRODUCT($D67:$D80,L67:L80)/SUM($D67:$D80)*$E66/2</f>
        <v>0</v>
      </c>
      <c r="M66" s="4"/>
    </row>
    <row r="67" spans="2:13" s="7" customFormat="1" ht="28.5" hidden="1" outlineLevel="1" x14ac:dyDescent="0.25">
      <c r="B67" s="37"/>
      <c r="C67" s="49" t="s">
        <v>43</v>
      </c>
      <c r="D67" s="40">
        <v>2</v>
      </c>
      <c r="E67" s="5"/>
      <c r="F67" s="6">
        <v>0</v>
      </c>
      <c r="G67" s="6"/>
      <c r="H67" s="6">
        <v>0</v>
      </c>
      <c r="I67" s="6"/>
      <c r="J67" s="6">
        <v>0</v>
      </c>
      <c r="K67" s="6"/>
      <c r="L67" s="6">
        <v>0</v>
      </c>
      <c r="M67" s="6"/>
    </row>
    <row r="68" spans="2:13" s="7" customFormat="1" ht="15.75" hidden="1" outlineLevel="1" x14ac:dyDescent="0.25">
      <c r="B68" s="37"/>
      <c r="C68" s="49" t="s">
        <v>44</v>
      </c>
      <c r="D68" s="40">
        <v>2</v>
      </c>
      <c r="E68" s="5"/>
      <c r="F68" s="6"/>
      <c r="G68" s="6"/>
      <c r="H68" s="6"/>
      <c r="I68" s="6"/>
      <c r="J68" s="6"/>
      <c r="K68" s="6"/>
      <c r="L68" s="6"/>
      <c r="M68" s="6"/>
    </row>
    <row r="69" spans="2:13" s="7" customFormat="1" ht="15.75" hidden="1" outlineLevel="1" x14ac:dyDescent="0.25">
      <c r="B69" s="37"/>
      <c r="C69" s="49" t="s">
        <v>45</v>
      </c>
      <c r="D69" s="40">
        <v>2</v>
      </c>
      <c r="E69" s="5"/>
      <c r="F69" s="6"/>
      <c r="G69" s="6"/>
      <c r="H69" s="6"/>
      <c r="I69" s="6"/>
      <c r="J69" s="6"/>
      <c r="K69" s="6"/>
      <c r="L69" s="6"/>
      <c r="M69" s="6"/>
    </row>
    <row r="70" spans="2:13" s="7" customFormat="1" ht="15.75" hidden="1" outlineLevel="1" x14ac:dyDescent="0.25">
      <c r="B70" s="37"/>
      <c r="C70" s="49" t="s">
        <v>46</v>
      </c>
      <c r="D70" s="40">
        <v>2</v>
      </c>
      <c r="E70" s="5"/>
      <c r="F70" s="6"/>
      <c r="G70" s="6"/>
      <c r="H70" s="6"/>
      <c r="I70" s="6"/>
      <c r="J70" s="6"/>
      <c r="K70" s="6"/>
      <c r="L70" s="6"/>
      <c r="M70" s="6"/>
    </row>
    <row r="71" spans="2:13" s="7" customFormat="1" ht="15.75" hidden="1" outlineLevel="1" x14ac:dyDescent="0.25">
      <c r="B71" s="37"/>
      <c r="C71" s="49" t="s">
        <v>47</v>
      </c>
      <c r="D71" s="40"/>
      <c r="E71" s="5"/>
      <c r="F71" s="6"/>
      <c r="G71" s="6"/>
      <c r="H71" s="6"/>
      <c r="I71" s="6"/>
      <c r="J71" s="6"/>
      <c r="K71" s="6"/>
      <c r="L71" s="6"/>
      <c r="M71" s="6"/>
    </row>
    <row r="72" spans="2:13" s="7" customFormat="1" ht="15.75" hidden="1" outlineLevel="1" x14ac:dyDescent="0.25">
      <c r="B72" s="37"/>
      <c r="C72" s="49" t="s">
        <v>48</v>
      </c>
      <c r="D72" s="40"/>
      <c r="E72" s="5"/>
      <c r="F72" s="6"/>
      <c r="G72" s="6"/>
      <c r="H72" s="6"/>
      <c r="I72" s="6"/>
      <c r="J72" s="6"/>
      <c r="K72" s="6"/>
      <c r="L72" s="6"/>
      <c r="M72" s="6"/>
    </row>
    <row r="73" spans="2:13" s="7" customFormat="1" ht="28.5" hidden="1" outlineLevel="1" x14ac:dyDescent="0.25">
      <c r="B73" s="37"/>
      <c r="C73" s="49" t="s">
        <v>49</v>
      </c>
      <c r="D73" s="40"/>
      <c r="E73" s="5"/>
      <c r="F73" s="6"/>
      <c r="G73" s="6"/>
      <c r="H73" s="6"/>
      <c r="I73" s="6"/>
      <c r="J73" s="6"/>
      <c r="K73" s="6"/>
      <c r="L73" s="6"/>
      <c r="M73" s="6"/>
    </row>
    <row r="74" spans="2:13" s="7" customFormat="1" ht="15.75" hidden="1" outlineLevel="1" x14ac:dyDescent="0.25">
      <c r="B74" s="37"/>
      <c r="C74" s="49" t="s">
        <v>50</v>
      </c>
      <c r="D74" s="40">
        <v>2</v>
      </c>
      <c r="E74" s="5"/>
      <c r="F74" s="6"/>
      <c r="G74" s="6"/>
      <c r="H74" s="6"/>
      <c r="I74" s="6"/>
      <c r="J74" s="6"/>
      <c r="K74" s="6"/>
      <c r="L74" s="6"/>
      <c r="M74" s="6"/>
    </row>
    <row r="75" spans="2:13" s="7" customFormat="1" ht="15.75" hidden="1" outlineLevel="1" x14ac:dyDescent="0.25">
      <c r="B75" s="37"/>
      <c r="C75" s="49" t="s">
        <v>51</v>
      </c>
      <c r="D75" s="40"/>
      <c r="E75" s="5"/>
      <c r="F75" s="6"/>
      <c r="G75" s="6"/>
      <c r="H75" s="6"/>
      <c r="I75" s="6"/>
      <c r="J75" s="6"/>
      <c r="K75" s="6"/>
      <c r="L75" s="6"/>
      <c r="M75" s="6"/>
    </row>
    <row r="76" spans="2:13" s="7" customFormat="1" ht="15.75" hidden="1" outlineLevel="1" x14ac:dyDescent="0.25">
      <c r="B76" s="37"/>
      <c r="C76" s="49" t="s">
        <v>52</v>
      </c>
      <c r="D76" s="40"/>
      <c r="E76" s="5"/>
      <c r="F76" s="6"/>
      <c r="G76" s="6"/>
      <c r="H76" s="6"/>
      <c r="I76" s="6"/>
      <c r="J76" s="6"/>
      <c r="K76" s="6"/>
      <c r="L76" s="6"/>
      <c r="M76" s="6"/>
    </row>
    <row r="77" spans="2:13" s="7" customFormat="1" ht="15.75" hidden="1" outlineLevel="1" x14ac:dyDescent="0.25">
      <c r="B77" s="37"/>
      <c r="C77" s="49" t="s">
        <v>53</v>
      </c>
      <c r="D77" s="40"/>
      <c r="E77" s="5"/>
      <c r="F77" s="6"/>
      <c r="G77" s="6"/>
      <c r="H77" s="6"/>
      <c r="I77" s="6"/>
      <c r="J77" s="6"/>
      <c r="K77" s="6"/>
      <c r="L77" s="6"/>
      <c r="M77" s="6"/>
    </row>
    <row r="78" spans="2:13" s="7" customFormat="1" ht="15.75" hidden="1" outlineLevel="1" x14ac:dyDescent="0.25">
      <c r="B78" s="37"/>
      <c r="C78" s="49" t="s">
        <v>54</v>
      </c>
      <c r="D78" s="40">
        <v>2</v>
      </c>
      <c r="E78" s="5"/>
      <c r="F78" s="6"/>
      <c r="G78" s="6"/>
      <c r="H78" s="6"/>
      <c r="I78" s="6"/>
      <c r="J78" s="6"/>
      <c r="K78" s="6"/>
      <c r="L78" s="6"/>
      <c r="M78" s="6"/>
    </row>
    <row r="79" spans="2:13" s="7" customFormat="1" ht="15.75" hidden="1" outlineLevel="1" x14ac:dyDescent="0.25">
      <c r="B79" s="37"/>
      <c r="C79" s="49" t="s">
        <v>55</v>
      </c>
      <c r="D79" s="40">
        <v>2</v>
      </c>
      <c r="E79" s="5"/>
      <c r="F79" s="6"/>
      <c r="G79" s="6"/>
      <c r="H79" s="6"/>
      <c r="I79" s="6"/>
      <c r="J79" s="6"/>
      <c r="K79" s="6"/>
      <c r="L79" s="6"/>
      <c r="M79" s="6"/>
    </row>
    <row r="80" spans="2:13" s="7" customFormat="1" ht="15.75" hidden="1" outlineLevel="1" x14ac:dyDescent="0.25">
      <c r="B80" s="37"/>
      <c r="C80" s="49" t="s">
        <v>56</v>
      </c>
      <c r="D80" s="40">
        <v>2</v>
      </c>
      <c r="E80" s="5"/>
      <c r="F80" s="6"/>
      <c r="G80" s="6"/>
      <c r="H80" s="6"/>
      <c r="I80" s="6"/>
      <c r="J80" s="6"/>
      <c r="K80" s="6"/>
      <c r="L80" s="6"/>
      <c r="M80" s="6"/>
    </row>
    <row r="81" spans="2:13" s="7" customFormat="1" ht="15.75" collapsed="1" x14ac:dyDescent="0.25">
      <c r="B81" s="36">
        <v>7</v>
      </c>
      <c r="C81" s="43" t="s">
        <v>57</v>
      </c>
      <c r="D81" s="38"/>
      <c r="E81" s="3">
        <v>0.1</v>
      </c>
      <c r="F81" s="4">
        <f>SUMPRODUCT($D82:$D90,F82:F90)/SUM($D82:$D90)*$E81/2</f>
        <v>0</v>
      </c>
      <c r="G81" s="4"/>
      <c r="H81" s="4">
        <f>SUMPRODUCT($D82:$D90,H82:H90)/SUM($D82:$D90)*$E81/2</f>
        <v>0</v>
      </c>
      <c r="I81" s="4"/>
      <c r="J81" s="4">
        <f>SUMPRODUCT($D82:$D90,J82:J90)/SUM($D82:$D90)*$E81/2</f>
        <v>0</v>
      </c>
      <c r="K81" s="4"/>
      <c r="L81" s="4">
        <f>SUMPRODUCT($D82:$D90,L82:L90)/SUM($D82:$D90)*$E81/2</f>
        <v>0</v>
      </c>
      <c r="M81" s="4"/>
    </row>
    <row r="82" spans="2:13" s="7" customFormat="1" ht="15.75" hidden="1" customHeight="1" outlineLevel="1" x14ac:dyDescent="0.25">
      <c r="B82" s="37"/>
      <c r="C82" s="42" t="s">
        <v>58</v>
      </c>
      <c r="D82" s="40">
        <v>2</v>
      </c>
      <c r="E82" s="5"/>
      <c r="F82" s="6">
        <v>0</v>
      </c>
      <c r="G82" s="6"/>
      <c r="H82" s="6">
        <v>0</v>
      </c>
      <c r="I82" s="6"/>
      <c r="J82" s="6">
        <v>0</v>
      </c>
      <c r="K82" s="6"/>
      <c r="L82" s="6">
        <v>0</v>
      </c>
      <c r="M82" s="6"/>
    </row>
    <row r="83" spans="2:13" s="7" customFormat="1" ht="15.75" hidden="1" customHeight="1" outlineLevel="1" x14ac:dyDescent="0.25">
      <c r="B83" s="37"/>
      <c r="C83" s="42" t="s">
        <v>59</v>
      </c>
      <c r="D83" s="40">
        <v>2</v>
      </c>
      <c r="E83" s="5"/>
      <c r="F83" s="6"/>
      <c r="G83" s="6"/>
      <c r="H83" s="6"/>
      <c r="I83" s="6"/>
      <c r="J83" s="6"/>
      <c r="K83" s="6"/>
      <c r="L83" s="6"/>
      <c r="M83" s="6"/>
    </row>
    <row r="84" spans="2:13" s="7" customFormat="1" ht="15.75" hidden="1" customHeight="1" outlineLevel="1" x14ac:dyDescent="0.25">
      <c r="B84" s="37"/>
      <c r="C84" s="42" t="s">
        <v>60</v>
      </c>
      <c r="D84" s="40">
        <v>2</v>
      </c>
      <c r="E84" s="5"/>
      <c r="F84" s="6"/>
      <c r="G84" s="6"/>
      <c r="H84" s="6"/>
      <c r="I84" s="6"/>
      <c r="J84" s="6"/>
      <c r="K84" s="6"/>
      <c r="L84" s="6"/>
      <c r="M84" s="6"/>
    </row>
    <row r="85" spans="2:13" s="7" customFormat="1" ht="15.75" hidden="1" customHeight="1" outlineLevel="1" x14ac:dyDescent="0.25">
      <c r="B85" s="37"/>
      <c r="C85" s="42" t="s">
        <v>61</v>
      </c>
      <c r="D85" s="40">
        <v>2</v>
      </c>
      <c r="E85" s="5"/>
      <c r="F85" s="6"/>
      <c r="G85" s="6"/>
      <c r="H85" s="6"/>
      <c r="I85" s="6"/>
      <c r="J85" s="6"/>
      <c r="K85" s="6"/>
      <c r="L85" s="6"/>
      <c r="M85" s="6"/>
    </row>
    <row r="86" spans="2:13" s="7" customFormat="1" ht="15.75" hidden="1" customHeight="1" outlineLevel="1" x14ac:dyDescent="0.25">
      <c r="B86" s="37"/>
      <c r="C86" s="42" t="s">
        <v>62</v>
      </c>
      <c r="D86" s="40">
        <v>2</v>
      </c>
      <c r="E86" s="5"/>
      <c r="F86" s="6"/>
      <c r="G86" s="6"/>
      <c r="H86" s="6"/>
      <c r="I86" s="6"/>
      <c r="J86" s="6"/>
      <c r="K86" s="6"/>
      <c r="L86" s="6"/>
      <c r="M86" s="6"/>
    </row>
    <row r="87" spans="2:13" s="7" customFormat="1" ht="15.75" hidden="1" customHeight="1" outlineLevel="1" x14ac:dyDescent="0.25">
      <c r="B87" s="37"/>
      <c r="C87" s="42" t="s">
        <v>63</v>
      </c>
      <c r="D87" s="40">
        <v>2</v>
      </c>
      <c r="E87" s="5"/>
      <c r="F87" s="6"/>
      <c r="G87" s="6"/>
      <c r="H87" s="6"/>
      <c r="I87" s="6"/>
      <c r="J87" s="6"/>
      <c r="K87" s="6"/>
      <c r="L87" s="6"/>
      <c r="M87" s="6"/>
    </row>
    <row r="88" spans="2:13" s="7" customFormat="1" ht="15.75" hidden="1" customHeight="1" outlineLevel="1" x14ac:dyDescent="0.25">
      <c r="B88" s="37"/>
      <c r="C88" s="42" t="s">
        <v>64</v>
      </c>
      <c r="D88" s="40">
        <v>2</v>
      </c>
      <c r="E88" s="5"/>
      <c r="F88" s="6"/>
      <c r="G88" s="6"/>
      <c r="H88" s="6"/>
      <c r="I88" s="6"/>
      <c r="J88" s="6"/>
      <c r="K88" s="6"/>
      <c r="L88" s="6"/>
      <c r="M88" s="6"/>
    </row>
    <row r="89" spans="2:13" s="7" customFormat="1" ht="15.75" hidden="1" customHeight="1" outlineLevel="1" x14ac:dyDescent="0.25">
      <c r="B89" s="37"/>
      <c r="C89" s="42" t="s">
        <v>65</v>
      </c>
      <c r="D89" s="40">
        <v>2</v>
      </c>
      <c r="E89" s="5"/>
      <c r="F89" s="6"/>
      <c r="G89" s="6"/>
      <c r="H89" s="6"/>
      <c r="I89" s="6"/>
      <c r="J89" s="6"/>
      <c r="K89" s="6"/>
      <c r="L89" s="6"/>
      <c r="M89" s="6"/>
    </row>
    <row r="90" spans="2:13" s="7" customFormat="1" ht="15.75" hidden="1" customHeight="1" outlineLevel="1" x14ac:dyDescent="0.25">
      <c r="B90" s="37"/>
      <c r="C90" s="42" t="s">
        <v>66</v>
      </c>
      <c r="D90" s="40">
        <v>2</v>
      </c>
      <c r="E90" s="5"/>
      <c r="F90" s="6"/>
      <c r="G90" s="6"/>
      <c r="H90" s="6"/>
      <c r="I90" s="6"/>
      <c r="J90" s="6"/>
      <c r="K90" s="6"/>
      <c r="L90" s="6"/>
      <c r="M90" s="6"/>
    </row>
    <row r="91" spans="2:13" s="7" customFormat="1" ht="15.75" collapsed="1" x14ac:dyDescent="0.25">
      <c r="B91" s="36">
        <v>8</v>
      </c>
      <c r="C91" s="44" t="s">
        <v>67</v>
      </c>
      <c r="D91" s="38"/>
      <c r="E91" s="3">
        <v>7.0000000000000007E-2</v>
      </c>
      <c r="F91" s="4">
        <f>SUMPRODUCT($D92:$D96,F92:F96)/SUM($D92:$D96)*$E91/2</f>
        <v>0</v>
      </c>
      <c r="G91" s="4"/>
      <c r="H91" s="4">
        <f>SUMPRODUCT($D92:$D96,H92:H96)/SUM($D92:$D96)*$E91/2</f>
        <v>0</v>
      </c>
      <c r="I91" s="4"/>
      <c r="J91" s="4">
        <f>SUMPRODUCT($D92:$D96,J92:J96)/SUM($D92:$D96)*$E91/2</f>
        <v>0</v>
      </c>
      <c r="K91" s="4"/>
      <c r="L91" s="4">
        <f>SUMPRODUCT($D92:$D96,L92:L96)/SUM($D92:$D96)*$E91/2</f>
        <v>0</v>
      </c>
      <c r="M91" s="4"/>
    </row>
    <row r="92" spans="2:13" s="7" customFormat="1" ht="15.75" hidden="1" customHeight="1" outlineLevel="1" x14ac:dyDescent="0.25">
      <c r="B92" s="37"/>
      <c r="C92" s="54" t="s">
        <v>68</v>
      </c>
      <c r="D92" s="40">
        <v>2</v>
      </c>
      <c r="E92" s="5"/>
      <c r="F92" s="6">
        <v>0</v>
      </c>
      <c r="G92" s="6"/>
      <c r="H92" s="6">
        <v>0</v>
      </c>
      <c r="I92" s="6"/>
      <c r="J92" s="6">
        <v>0</v>
      </c>
      <c r="K92" s="6"/>
      <c r="L92" s="6">
        <v>0</v>
      </c>
      <c r="M92" s="6"/>
    </row>
    <row r="93" spans="2:13" s="7" customFormat="1" ht="15.75" hidden="1" customHeight="1" outlineLevel="1" x14ac:dyDescent="0.25">
      <c r="B93" s="37"/>
      <c r="C93" s="54" t="s">
        <v>69</v>
      </c>
      <c r="D93" s="40"/>
      <c r="E93" s="5"/>
      <c r="F93" s="6"/>
      <c r="G93" s="6"/>
      <c r="H93" s="6"/>
      <c r="I93" s="6"/>
      <c r="J93" s="6"/>
      <c r="K93" s="6"/>
      <c r="L93" s="6"/>
      <c r="M93" s="6"/>
    </row>
    <row r="94" spans="2:13" s="7" customFormat="1" ht="15.75" hidden="1" customHeight="1" outlineLevel="1" x14ac:dyDescent="0.25">
      <c r="B94" s="37"/>
      <c r="C94" s="54" t="s">
        <v>70</v>
      </c>
      <c r="D94" s="40"/>
      <c r="E94" s="5"/>
      <c r="F94" s="6"/>
      <c r="G94" s="6"/>
      <c r="H94" s="6"/>
      <c r="I94" s="6"/>
      <c r="J94" s="6"/>
      <c r="K94" s="6"/>
      <c r="L94" s="6"/>
      <c r="M94" s="6"/>
    </row>
    <row r="95" spans="2:13" s="7" customFormat="1" ht="15.75" hidden="1" customHeight="1" outlineLevel="1" x14ac:dyDescent="0.25">
      <c r="B95" s="37"/>
      <c r="C95" s="54" t="s">
        <v>71</v>
      </c>
      <c r="D95" s="40"/>
      <c r="E95" s="5"/>
      <c r="F95" s="6"/>
      <c r="G95" s="6"/>
      <c r="H95" s="6"/>
      <c r="I95" s="6"/>
      <c r="J95" s="6"/>
      <c r="K95" s="6"/>
      <c r="L95" s="6"/>
      <c r="M95" s="6"/>
    </row>
    <row r="96" spans="2:13" s="7" customFormat="1" ht="15.75" hidden="1" customHeight="1" outlineLevel="1" x14ac:dyDescent="0.25">
      <c r="B96" s="37"/>
      <c r="C96" s="54" t="s">
        <v>72</v>
      </c>
      <c r="D96" s="40"/>
      <c r="E96" s="5"/>
      <c r="F96" s="6"/>
      <c r="G96" s="6"/>
      <c r="H96" s="6"/>
      <c r="I96" s="6"/>
      <c r="J96" s="6"/>
      <c r="K96" s="6"/>
      <c r="L96" s="6"/>
      <c r="M96" s="6"/>
    </row>
    <row r="97" spans="2:13" s="7" customFormat="1" ht="15.75" collapsed="1" x14ac:dyDescent="0.25">
      <c r="B97" s="36">
        <v>9</v>
      </c>
      <c r="C97" s="43" t="s">
        <v>73</v>
      </c>
      <c r="D97" s="38"/>
      <c r="E97" s="3">
        <v>0.1</v>
      </c>
      <c r="F97" s="4">
        <f>SUMPRODUCT($D98:$D103,F98:F103)/SUM($D98:$D103)*$E97/2</f>
        <v>0</v>
      </c>
      <c r="G97" s="4"/>
      <c r="H97" s="4">
        <f>SUMPRODUCT($D98:$D103,H98:H103)/SUM($D98:$D103)*$E97/2</f>
        <v>0</v>
      </c>
      <c r="I97" s="4"/>
      <c r="J97" s="4">
        <f>SUMPRODUCT($D98:$D103,J98:J103)/SUM($D98:$D103)*$E97/2</f>
        <v>0</v>
      </c>
      <c r="K97" s="4"/>
      <c r="L97" s="4">
        <f>SUMPRODUCT($D98:$D103,L98:L103)/SUM($D98:$D103)*$E97/2</f>
        <v>0</v>
      </c>
      <c r="M97" s="4"/>
    </row>
    <row r="98" spans="2:13" s="7" customFormat="1" ht="15.75" hidden="1" customHeight="1" outlineLevel="1" x14ac:dyDescent="0.25">
      <c r="B98" s="37"/>
      <c r="C98" s="49" t="s">
        <v>74</v>
      </c>
      <c r="D98" s="40">
        <v>2</v>
      </c>
      <c r="E98" s="5"/>
      <c r="F98" s="6">
        <v>0</v>
      </c>
      <c r="G98" s="6"/>
      <c r="H98" s="6">
        <v>0</v>
      </c>
      <c r="I98" s="6"/>
      <c r="J98" s="6">
        <v>0</v>
      </c>
      <c r="K98" s="6"/>
      <c r="L98" s="6">
        <v>0</v>
      </c>
      <c r="M98" s="6"/>
    </row>
    <row r="99" spans="2:13" s="7" customFormat="1" ht="15.75" hidden="1" customHeight="1" outlineLevel="1" x14ac:dyDescent="0.25">
      <c r="B99" s="37"/>
      <c r="C99" s="49" t="s">
        <v>75</v>
      </c>
      <c r="D99" s="40"/>
      <c r="E99" s="5"/>
      <c r="F99" s="6"/>
      <c r="G99" s="6"/>
      <c r="H99" s="6"/>
      <c r="I99" s="6"/>
      <c r="J99" s="6"/>
      <c r="K99" s="6"/>
      <c r="L99" s="6"/>
      <c r="M99" s="6"/>
    </row>
    <row r="100" spans="2:13" s="7" customFormat="1" ht="15.75" hidden="1" customHeight="1" outlineLevel="1" x14ac:dyDescent="0.25">
      <c r="B100" s="37"/>
      <c r="C100" s="49" t="s">
        <v>76</v>
      </c>
      <c r="D100" s="40"/>
      <c r="E100" s="5"/>
      <c r="F100" s="6"/>
      <c r="G100" s="6"/>
      <c r="H100" s="6"/>
      <c r="I100" s="6"/>
      <c r="J100" s="6"/>
      <c r="K100" s="6"/>
      <c r="L100" s="6"/>
      <c r="M100" s="6"/>
    </row>
    <row r="101" spans="2:13" s="7" customFormat="1" ht="15.75" hidden="1" customHeight="1" outlineLevel="1" x14ac:dyDescent="0.25">
      <c r="B101" s="37"/>
      <c r="C101" s="49" t="s">
        <v>77</v>
      </c>
      <c r="D101" s="40"/>
      <c r="E101" s="5"/>
      <c r="F101" s="6"/>
      <c r="G101" s="6"/>
      <c r="H101" s="6"/>
      <c r="I101" s="6"/>
      <c r="J101" s="6"/>
      <c r="K101" s="6"/>
      <c r="L101" s="6"/>
      <c r="M101" s="6"/>
    </row>
    <row r="102" spans="2:13" s="7" customFormat="1" ht="15.75" hidden="1" outlineLevel="1" x14ac:dyDescent="0.25">
      <c r="B102" s="37"/>
      <c r="C102" s="49" t="s">
        <v>78</v>
      </c>
      <c r="D102" s="40">
        <v>2</v>
      </c>
      <c r="E102" s="5"/>
      <c r="F102" s="6">
        <v>0</v>
      </c>
      <c r="G102" s="6"/>
      <c r="H102" s="6">
        <v>0</v>
      </c>
      <c r="I102" s="6"/>
      <c r="J102" s="6">
        <v>0</v>
      </c>
      <c r="K102" s="6"/>
      <c r="L102" s="6">
        <v>0</v>
      </c>
      <c r="M102" s="6"/>
    </row>
    <row r="103" spans="2:13" s="7" customFormat="1" ht="15.75" hidden="1" outlineLevel="1" x14ac:dyDescent="0.25">
      <c r="B103" s="37"/>
      <c r="C103" s="49" t="s">
        <v>79</v>
      </c>
      <c r="D103" s="40">
        <v>2</v>
      </c>
      <c r="E103" s="5"/>
      <c r="F103" s="6">
        <v>0</v>
      </c>
      <c r="G103" s="6"/>
      <c r="H103" s="6">
        <v>0</v>
      </c>
      <c r="I103" s="6"/>
      <c r="J103" s="6">
        <v>0</v>
      </c>
      <c r="K103" s="6"/>
      <c r="L103" s="6">
        <v>0</v>
      </c>
      <c r="M103" s="6"/>
    </row>
    <row r="104" spans="2:13" s="7" customFormat="1" ht="18" collapsed="1" x14ac:dyDescent="0.25">
      <c r="B104" s="36">
        <v>10</v>
      </c>
      <c r="C104" s="41" t="s">
        <v>80</v>
      </c>
      <c r="D104" s="38"/>
      <c r="E104" s="3">
        <v>0.1</v>
      </c>
      <c r="F104" s="4">
        <f>SUMPRODUCT($D105:$D110,F105:F110)/SUM($D105:$D110)*$E104/2</f>
        <v>0</v>
      </c>
      <c r="G104" s="4"/>
      <c r="H104" s="4">
        <f>SUMPRODUCT($D105:$D110,H105:H110)/SUM($D105:$D110)*$E104/2</f>
        <v>0</v>
      </c>
      <c r="I104" s="4"/>
      <c r="J104" s="4">
        <f>SUMPRODUCT($D105:$D110,J105:J110)/SUM($D105:$D110)*$E104/2</f>
        <v>0</v>
      </c>
      <c r="K104" s="4"/>
      <c r="L104" s="4">
        <f>SUMPRODUCT($D105:$D110,L105:L110)/SUM($D105:$D110)*$E104/2</f>
        <v>0</v>
      </c>
      <c r="M104" s="4"/>
    </row>
    <row r="105" spans="2:13" s="7" customFormat="1" ht="15.75" hidden="1" outlineLevel="1" x14ac:dyDescent="0.25">
      <c r="B105" s="37"/>
      <c r="C105" s="55" t="s">
        <v>81</v>
      </c>
      <c r="D105" s="40">
        <v>2</v>
      </c>
      <c r="E105" s="5"/>
      <c r="F105" s="6">
        <v>0</v>
      </c>
      <c r="G105" s="6"/>
      <c r="H105" s="6">
        <v>0</v>
      </c>
      <c r="I105" s="6"/>
      <c r="J105" s="6">
        <v>0</v>
      </c>
      <c r="K105" s="6"/>
      <c r="L105" s="6">
        <v>0</v>
      </c>
      <c r="M105" s="6"/>
    </row>
    <row r="106" spans="2:13" s="7" customFormat="1" ht="15.75" hidden="1" outlineLevel="1" x14ac:dyDescent="0.25">
      <c r="B106" s="37"/>
      <c r="C106" s="55" t="s">
        <v>82</v>
      </c>
      <c r="D106" s="40"/>
      <c r="E106" s="5"/>
      <c r="F106" s="6"/>
      <c r="G106" s="6"/>
      <c r="H106" s="6"/>
      <c r="I106" s="6"/>
      <c r="J106" s="6"/>
      <c r="K106" s="6"/>
      <c r="L106" s="6"/>
      <c r="M106" s="6"/>
    </row>
    <row r="107" spans="2:13" s="7" customFormat="1" ht="15.75" hidden="1" outlineLevel="1" x14ac:dyDescent="0.25">
      <c r="B107" s="37"/>
      <c r="C107" s="55" t="s">
        <v>83</v>
      </c>
      <c r="D107" s="40"/>
      <c r="E107" s="5"/>
      <c r="F107" s="6"/>
      <c r="G107" s="6"/>
      <c r="H107" s="6"/>
      <c r="I107" s="6"/>
      <c r="J107" s="6"/>
      <c r="K107" s="6"/>
      <c r="L107" s="6"/>
      <c r="M107" s="6"/>
    </row>
    <row r="108" spans="2:13" s="7" customFormat="1" ht="15.75" hidden="1" outlineLevel="1" x14ac:dyDescent="0.25">
      <c r="B108" s="37"/>
      <c r="C108" s="55" t="s">
        <v>84</v>
      </c>
      <c r="D108" s="40"/>
      <c r="E108" s="5"/>
      <c r="F108" s="6"/>
      <c r="G108" s="6"/>
      <c r="H108" s="6"/>
      <c r="I108" s="6"/>
      <c r="J108" s="6"/>
      <c r="K108" s="6"/>
      <c r="L108" s="6"/>
      <c r="M108" s="6"/>
    </row>
    <row r="109" spans="2:13" s="7" customFormat="1" ht="15.75" hidden="1" outlineLevel="1" x14ac:dyDescent="0.25">
      <c r="B109" s="37"/>
      <c r="C109" s="55" t="s">
        <v>85</v>
      </c>
      <c r="D109" s="40"/>
      <c r="E109" s="5"/>
      <c r="F109" s="6"/>
      <c r="G109" s="6"/>
      <c r="H109" s="6"/>
      <c r="I109" s="6"/>
      <c r="J109" s="6"/>
      <c r="K109" s="6"/>
      <c r="L109" s="6"/>
      <c r="M109" s="6"/>
    </row>
    <row r="110" spans="2:13" s="7" customFormat="1" ht="15.75" hidden="1" outlineLevel="1" x14ac:dyDescent="0.25">
      <c r="B110" s="37"/>
      <c r="C110" s="55" t="s">
        <v>86</v>
      </c>
      <c r="D110" s="40">
        <v>2</v>
      </c>
      <c r="E110" s="5"/>
      <c r="F110" s="6">
        <v>0</v>
      </c>
      <c r="G110" s="6"/>
      <c r="H110" s="6">
        <v>0</v>
      </c>
      <c r="I110" s="6"/>
      <c r="J110" s="6">
        <v>0</v>
      </c>
      <c r="K110" s="6"/>
      <c r="L110" s="6">
        <v>0</v>
      </c>
      <c r="M110" s="6"/>
    </row>
    <row r="111" spans="2:13" s="7" customFormat="1" ht="18" collapsed="1" x14ac:dyDescent="0.25">
      <c r="B111" s="36">
        <v>11</v>
      </c>
      <c r="C111" s="41" t="s">
        <v>94</v>
      </c>
      <c r="D111" s="38"/>
      <c r="E111" s="3">
        <v>0.08</v>
      </c>
      <c r="F111" s="4">
        <f>SUMPRODUCT($D112:$D118,F112:F118)/SUM($D112:$D118)*$E111/2</f>
        <v>0</v>
      </c>
      <c r="G111" s="4"/>
      <c r="H111" s="4">
        <f>SUMPRODUCT($D112:$D118,H112:H118)/SUM($D112:$D118)*$E111/2</f>
        <v>0</v>
      </c>
      <c r="I111" s="4"/>
      <c r="J111" s="4">
        <f>SUMPRODUCT($D112:$D118,J112:J118)/SUM($D112:$D118)*$E111/2</f>
        <v>0</v>
      </c>
      <c r="K111" s="4"/>
      <c r="L111" s="4">
        <f>SUMPRODUCT($D112:$D118,L112:L118)/SUM($D112:$D118)*$E111/2</f>
        <v>0</v>
      </c>
      <c r="M111" s="4"/>
    </row>
    <row r="112" spans="2:13" s="7" customFormat="1" ht="15.75" hidden="1" outlineLevel="1" x14ac:dyDescent="0.25">
      <c r="B112" s="37"/>
      <c r="C112" s="49" t="s">
        <v>87</v>
      </c>
      <c r="D112" s="40">
        <v>2</v>
      </c>
      <c r="E112" s="5"/>
      <c r="F112" s="6">
        <v>0</v>
      </c>
      <c r="G112" s="6"/>
      <c r="H112" s="6">
        <v>0</v>
      </c>
      <c r="I112" s="6"/>
      <c r="J112" s="6">
        <v>0</v>
      </c>
      <c r="K112" s="6"/>
      <c r="L112" s="6">
        <v>0</v>
      </c>
      <c r="M112" s="6"/>
    </row>
    <row r="113" spans="2:13" s="7" customFormat="1" ht="15.75" hidden="1" outlineLevel="1" x14ac:dyDescent="0.25">
      <c r="B113" s="37"/>
      <c r="C113" s="49" t="s">
        <v>88</v>
      </c>
      <c r="D113" s="40">
        <v>2</v>
      </c>
      <c r="E113" s="5"/>
      <c r="F113" s="6">
        <v>0</v>
      </c>
      <c r="G113" s="6"/>
      <c r="H113" s="6">
        <v>0</v>
      </c>
      <c r="I113" s="6"/>
      <c r="J113" s="6">
        <v>0</v>
      </c>
      <c r="K113" s="6"/>
      <c r="L113" s="6">
        <v>0</v>
      </c>
      <c r="M113" s="6"/>
    </row>
    <row r="114" spans="2:13" s="7" customFormat="1" ht="15.75" hidden="1" outlineLevel="1" x14ac:dyDescent="0.25">
      <c r="B114" s="37"/>
      <c r="C114" s="49" t="s">
        <v>89</v>
      </c>
      <c r="D114" s="40"/>
      <c r="E114" s="5"/>
      <c r="F114" s="6"/>
      <c r="G114" s="6"/>
      <c r="H114" s="6"/>
      <c r="I114" s="6"/>
      <c r="J114" s="6"/>
      <c r="K114" s="6"/>
      <c r="L114" s="6"/>
      <c r="M114" s="6"/>
    </row>
    <row r="115" spans="2:13" s="7" customFormat="1" ht="15.75" hidden="1" outlineLevel="1" x14ac:dyDescent="0.25">
      <c r="B115" s="37"/>
      <c r="C115" s="49" t="s">
        <v>90</v>
      </c>
      <c r="D115" s="40"/>
      <c r="E115" s="5"/>
      <c r="F115" s="6"/>
      <c r="G115" s="6"/>
      <c r="H115" s="6"/>
      <c r="I115" s="6"/>
      <c r="J115" s="6"/>
      <c r="K115" s="6"/>
      <c r="L115" s="6"/>
      <c r="M115" s="6"/>
    </row>
    <row r="116" spans="2:13" s="7" customFormat="1" ht="57" hidden="1" outlineLevel="1" x14ac:dyDescent="0.25">
      <c r="B116" s="37"/>
      <c r="C116" s="49" t="s">
        <v>91</v>
      </c>
      <c r="D116" s="40"/>
      <c r="E116" s="5"/>
      <c r="F116" s="6"/>
      <c r="G116" s="6"/>
      <c r="H116" s="6"/>
      <c r="I116" s="6"/>
      <c r="J116" s="6"/>
      <c r="K116" s="6"/>
      <c r="L116" s="6"/>
      <c r="M116" s="6"/>
    </row>
    <row r="117" spans="2:13" s="7" customFormat="1" ht="28.5" hidden="1" outlineLevel="1" x14ac:dyDescent="0.25">
      <c r="B117" s="37"/>
      <c r="C117" s="49" t="s">
        <v>92</v>
      </c>
      <c r="D117" s="40"/>
      <c r="E117" s="5"/>
      <c r="F117" s="6"/>
      <c r="G117" s="6"/>
      <c r="H117" s="6"/>
      <c r="I117" s="6"/>
      <c r="J117" s="6"/>
      <c r="K117" s="6"/>
      <c r="L117" s="6"/>
      <c r="M117" s="6"/>
    </row>
    <row r="118" spans="2:13" s="7" customFormat="1" ht="28.5" hidden="1" outlineLevel="1" x14ac:dyDescent="0.25">
      <c r="B118" s="37"/>
      <c r="C118" s="49" t="s">
        <v>93</v>
      </c>
      <c r="D118" s="40"/>
      <c r="E118" s="5"/>
      <c r="F118" s="6"/>
      <c r="G118" s="6"/>
      <c r="H118" s="6"/>
      <c r="I118" s="6"/>
      <c r="J118" s="6"/>
      <c r="K118" s="6"/>
      <c r="L118" s="6"/>
      <c r="M118" s="6"/>
    </row>
    <row r="119" spans="2:13" s="7" customFormat="1" ht="18" collapsed="1" x14ac:dyDescent="0.25">
      <c r="B119" s="36">
        <v>12</v>
      </c>
      <c r="C119" s="41" t="s">
        <v>95</v>
      </c>
      <c r="D119" s="38"/>
      <c r="E119" s="3">
        <v>0.05</v>
      </c>
      <c r="F119" s="4">
        <v>0</v>
      </c>
      <c r="G119" s="4"/>
      <c r="H119" s="4">
        <v>0</v>
      </c>
      <c r="I119" s="4"/>
      <c r="J119" s="4">
        <v>0</v>
      </c>
      <c r="K119" s="4"/>
      <c r="L119" s="4">
        <v>0</v>
      </c>
      <c r="M119" s="4"/>
    </row>
    <row r="120" spans="2:13" s="7" customFormat="1" ht="15.75" hidden="1" customHeight="1" outlineLevel="1" x14ac:dyDescent="0.25">
      <c r="B120" s="37"/>
      <c r="C120" s="45" t="s">
        <v>96</v>
      </c>
      <c r="D120" s="40"/>
      <c r="E120" s="5"/>
      <c r="F120" s="6"/>
      <c r="G120" s="6"/>
      <c r="H120" s="6"/>
      <c r="I120" s="6"/>
      <c r="J120" s="6"/>
      <c r="K120" s="6"/>
      <c r="L120" s="6"/>
      <c r="M120" s="6"/>
    </row>
    <row r="121" spans="2:13" s="7" customFormat="1" ht="15.75" hidden="1" customHeight="1" outlineLevel="1" x14ac:dyDescent="0.25">
      <c r="B121" s="37"/>
      <c r="C121" s="45" t="s">
        <v>97</v>
      </c>
      <c r="D121" s="40"/>
      <c r="E121" s="5"/>
      <c r="F121" s="6"/>
      <c r="G121" s="6"/>
      <c r="H121" s="6"/>
      <c r="I121" s="6"/>
      <c r="J121" s="6"/>
      <c r="K121" s="6"/>
      <c r="L121" s="6"/>
      <c r="M121" s="6"/>
    </row>
    <row r="122" spans="2:13" s="7" customFormat="1" ht="15.75" hidden="1" customHeight="1" outlineLevel="1" x14ac:dyDescent="0.25">
      <c r="B122" s="37"/>
      <c r="C122" s="45" t="s">
        <v>98</v>
      </c>
      <c r="D122" s="40"/>
      <c r="E122" s="5"/>
      <c r="F122" s="6"/>
      <c r="G122" s="6"/>
      <c r="H122" s="6"/>
      <c r="I122" s="6"/>
      <c r="J122" s="6"/>
      <c r="K122" s="6"/>
      <c r="L122" s="6"/>
      <c r="M122" s="6"/>
    </row>
    <row r="123" spans="2:13" s="7" customFormat="1" ht="15.75" hidden="1" customHeight="1" outlineLevel="1" x14ac:dyDescent="0.25">
      <c r="B123" s="37"/>
      <c r="C123" s="45" t="s">
        <v>99</v>
      </c>
      <c r="D123" s="40"/>
      <c r="E123" s="5"/>
      <c r="F123" s="6"/>
      <c r="G123" s="6"/>
      <c r="H123" s="6"/>
      <c r="I123" s="6"/>
      <c r="J123" s="6"/>
      <c r="K123" s="6"/>
      <c r="L123" s="6"/>
      <c r="M123" s="6"/>
    </row>
    <row r="124" spans="2:13" s="7" customFormat="1" ht="15.75" hidden="1" customHeight="1" outlineLevel="1" x14ac:dyDescent="0.25">
      <c r="B124" s="37"/>
      <c r="C124" s="45" t="s">
        <v>100</v>
      </c>
      <c r="D124" s="40"/>
      <c r="E124" s="5"/>
      <c r="F124" s="6"/>
      <c r="G124" s="6"/>
      <c r="H124" s="6"/>
      <c r="I124" s="6"/>
      <c r="J124" s="6"/>
      <c r="K124" s="6"/>
      <c r="L124" s="6"/>
      <c r="M124" s="6"/>
    </row>
    <row r="125" spans="2:13" s="7" customFormat="1" ht="15.75" hidden="1" customHeight="1" outlineLevel="1" x14ac:dyDescent="0.25">
      <c r="B125" s="37"/>
      <c r="C125" s="45" t="s">
        <v>101</v>
      </c>
      <c r="D125" s="40"/>
      <c r="E125" s="5"/>
      <c r="F125" s="6"/>
      <c r="G125" s="6"/>
      <c r="H125" s="6"/>
      <c r="I125" s="6"/>
      <c r="J125" s="6"/>
      <c r="K125" s="6"/>
      <c r="L125" s="6"/>
      <c r="M125" s="6"/>
    </row>
    <row r="126" spans="2:13" s="7" customFormat="1" ht="15.75" hidden="1" customHeight="1" outlineLevel="1" x14ac:dyDescent="0.25">
      <c r="B126" s="37"/>
      <c r="C126" s="45" t="s">
        <v>102</v>
      </c>
      <c r="D126" s="40"/>
      <c r="E126" s="5"/>
      <c r="F126" s="6"/>
      <c r="G126" s="6"/>
      <c r="H126" s="6"/>
      <c r="I126" s="6"/>
      <c r="J126" s="6"/>
      <c r="K126" s="6"/>
      <c r="L126" s="6"/>
      <c r="M126" s="6"/>
    </row>
    <row r="127" spans="2:13" s="7" customFormat="1" ht="15.75" hidden="1" customHeight="1" outlineLevel="1" x14ac:dyDescent="0.25">
      <c r="B127" s="37"/>
      <c r="C127" s="45" t="s">
        <v>103</v>
      </c>
      <c r="D127" s="40"/>
      <c r="E127" s="5"/>
      <c r="F127" s="6"/>
      <c r="G127" s="6"/>
      <c r="H127" s="6"/>
      <c r="I127" s="6"/>
      <c r="J127" s="6"/>
      <c r="K127" s="6"/>
      <c r="L127" s="6"/>
      <c r="M127" s="6"/>
    </row>
    <row r="128" spans="2:13" s="7" customFormat="1" ht="15.75" hidden="1" customHeight="1" outlineLevel="1" x14ac:dyDescent="0.25">
      <c r="B128" s="37"/>
      <c r="C128" s="46" t="s">
        <v>104</v>
      </c>
      <c r="D128" s="40"/>
      <c r="E128" s="5"/>
      <c r="F128" s="6"/>
      <c r="G128" s="6"/>
      <c r="H128" s="6"/>
      <c r="I128" s="6"/>
      <c r="J128" s="6"/>
      <c r="K128" s="6"/>
      <c r="L128" s="6"/>
      <c r="M128" s="6"/>
    </row>
    <row r="129" spans="2:13" s="7" customFormat="1" ht="18" collapsed="1" x14ac:dyDescent="0.25">
      <c r="B129" s="36">
        <v>13</v>
      </c>
      <c r="C129" s="41" t="s">
        <v>116</v>
      </c>
      <c r="D129" s="38"/>
      <c r="E129" s="3">
        <v>0</v>
      </c>
      <c r="F129" s="4">
        <v>0</v>
      </c>
      <c r="G129" s="4"/>
      <c r="H129" s="4">
        <v>0</v>
      </c>
      <c r="I129" s="4"/>
      <c r="J129" s="4">
        <v>0</v>
      </c>
      <c r="K129" s="4"/>
      <c r="L129" s="4">
        <v>0</v>
      </c>
      <c r="M129" s="4"/>
    </row>
    <row r="130" spans="2:13" s="7" customFormat="1" ht="15.75" hidden="1" customHeight="1" outlineLevel="1" x14ac:dyDescent="0.25">
      <c r="B130" s="37"/>
      <c r="C130" s="49" t="s">
        <v>105</v>
      </c>
      <c r="D130" s="40"/>
      <c r="E130" s="5"/>
      <c r="F130" s="6"/>
      <c r="G130" s="6"/>
      <c r="H130" s="6"/>
      <c r="I130" s="6"/>
      <c r="J130" s="6"/>
      <c r="K130" s="6"/>
      <c r="L130" s="6"/>
      <c r="M130" s="6"/>
    </row>
    <row r="131" spans="2:13" s="7" customFormat="1" ht="15.75" hidden="1" customHeight="1" outlineLevel="1" x14ac:dyDescent="0.25">
      <c r="B131" s="37"/>
      <c r="C131" s="49" t="s">
        <v>106</v>
      </c>
      <c r="D131" s="40"/>
      <c r="E131" s="5"/>
      <c r="F131" s="6"/>
      <c r="G131" s="6"/>
      <c r="H131" s="6"/>
      <c r="I131" s="6"/>
      <c r="J131" s="6"/>
      <c r="K131" s="6"/>
      <c r="L131" s="6"/>
      <c r="M131" s="6"/>
    </row>
    <row r="132" spans="2:13" s="7" customFormat="1" ht="15.75" hidden="1" customHeight="1" outlineLevel="1" x14ac:dyDescent="0.25">
      <c r="B132" s="37"/>
      <c r="C132" s="49" t="s">
        <v>107</v>
      </c>
      <c r="D132" s="40"/>
      <c r="E132" s="5"/>
      <c r="F132" s="6"/>
      <c r="G132" s="6"/>
      <c r="H132" s="6"/>
      <c r="I132" s="6"/>
      <c r="J132" s="6"/>
      <c r="K132" s="6"/>
      <c r="L132" s="6"/>
      <c r="M132" s="6"/>
    </row>
    <row r="133" spans="2:13" s="7" customFormat="1" ht="15.75" hidden="1" customHeight="1" outlineLevel="1" x14ac:dyDescent="0.25">
      <c r="B133" s="37"/>
      <c r="C133" s="49" t="s">
        <v>108</v>
      </c>
      <c r="D133" s="40"/>
      <c r="E133" s="5"/>
      <c r="F133" s="6"/>
      <c r="G133" s="6"/>
      <c r="H133" s="6"/>
      <c r="I133" s="6"/>
      <c r="J133" s="6"/>
      <c r="K133" s="6"/>
      <c r="L133" s="6"/>
      <c r="M133" s="6"/>
    </row>
    <row r="134" spans="2:13" s="7" customFormat="1" ht="15.75" hidden="1" customHeight="1" outlineLevel="1" x14ac:dyDescent="0.25">
      <c r="B134" s="37"/>
      <c r="C134" s="49" t="s">
        <v>109</v>
      </c>
      <c r="D134" s="40"/>
      <c r="E134" s="5"/>
      <c r="F134" s="6"/>
      <c r="G134" s="6"/>
      <c r="H134" s="6"/>
      <c r="I134" s="6"/>
      <c r="J134" s="6"/>
      <c r="K134" s="6"/>
      <c r="L134" s="6"/>
      <c r="M134" s="6"/>
    </row>
    <row r="135" spans="2:13" s="7" customFormat="1" ht="15.75" hidden="1" customHeight="1" outlineLevel="1" x14ac:dyDescent="0.25">
      <c r="B135" s="37"/>
      <c r="C135" s="49" t="s">
        <v>110</v>
      </c>
      <c r="D135" s="40"/>
      <c r="E135" s="5"/>
      <c r="F135" s="6"/>
      <c r="G135" s="6"/>
      <c r="H135" s="6"/>
      <c r="I135" s="6"/>
      <c r="J135" s="6"/>
      <c r="K135" s="6"/>
      <c r="L135" s="6"/>
      <c r="M135" s="6"/>
    </row>
    <row r="136" spans="2:13" s="7" customFormat="1" ht="15.75" hidden="1" customHeight="1" outlineLevel="1" x14ac:dyDescent="0.25">
      <c r="B136" s="37"/>
      <c r="C136" s="49" t="s">
        <v>111</v>
      </c>
      <c r="D136" s="40"/>
      <c r="E136" s="5"/>
      <c r="F136" s="6"/>
      <c r="G136" s="6"/>
      <c r="H136" s="6"/>
      <c r="I136" s="6"/>
      <c r="J136" s="6"/>
      <c r="K136" s="6"/>
      <c r="L136" s="6"/>
      <c r="M136" s="6"/>
    </row>
    <row r="137" spans="2:13" s="7" customFormat="1" ht="18" collapsed="1" x14ac:dyDescent="0.25">
      <c r="B137" s="36">
        <v>14</v>
      </c>
      <c r="C137" s="41" t="s">
        <v>117</v>
      </c>
      <c r="D137" s="38"/>
      <c r="E137" s="3">
        <v>0.02</v>
      </c>
      <c r="F137" s="4">
        <v>0</v>
      </c>
      <c r="G137" s="4"/>
      <c r="H137" s="4">
        <v>0</v>
      </c>
      <c r="I137" s="4"/>
      <c r="J137" s="4">
        <v>0</v>
      </c>
      <c r="K137" s="4"/>
      <c r="L137" s="4">
        <v>0</v>
      </c>
      <c r="M137" s="4"/>
    </row>
    <row r="138" spans="2:13" s="7" customFormat="1" ht="15.75" hidden="1" customHeight="1" outlineLevel="1" x14ac:dyDescent="0.25">
      <c r="B138" s="37"/>
      <c r="C138" s="49" t="s">
        <v>118</v>
      </c>
      <c r="D138" s="40"/>
      <c r="E138" s="5"/>
      <c r="F138" s="6"/>
      <c r="G138" s="6"/>
      <c r="H138" s="6"/>
      <c r="I138" s="6"/>
      <c r="J138" s="6"/>
      <c r="K138" s="6"/>
      <c r="L138" s="6"/>
      <c r="M138" s="6"/>
    </row>
    <row r="139" spans="2:13" s="7" customFormat="1" ht="15.75" hidden="1" customHeight="1" outlineLevel="1" x14ac:dyDescent="0.25">
      <c r="B139" s="37"/>
      <c r="C139" s="49" t="s">
        <v>119</v>
      </c>
      <c r="D139" s="40"/>
      <c r="E139" s="5"/>
      <c r="F139" s="6"/>
      <c r="G139" s="6"/>
      <c r="H139" s="6"/>
      <c r="I139" s="6"/>
      <c r="J139" s="6"/>
      <c r="K139" s="6"/>
      <c r="L139" s="6"/>
      <c r="M139" s="6"/>
    </row>
    <row r="140" spans="2:13" s="7" customFormat="1" ht="15.75" hidden="1" customHeight="1" outlineLevel="1" x14ac:dyDescent="0.25">
      <c r="B140" s="37"/>
      <c r="C140" s="49" t="s">
        <v>120</v>
      </c>
      <c r="D140" s="40"/>
      <c r="E140" s="5"/>
      <c r="F140" s="6"/>
      <c r="G140" s="6"/>
      <c r="H140" s="6"/>
      <c r="I140" s="6"/>
      <c r="J140" s="6"/>
      <c r="K140" s="6"/>
      <c r="L140" s="6"/>
      <c r="M140" s="6"/>
    </row>
    <row r="141" spans="2:13" s="7" customFormat="1" ht="15.75" hidden="1" customHeight="1" outlineLevel="1" x14ac:dyDescent="0.25">
      <c r="B141" s="37"/>
      <c r="C141" s="49" t="s">
        <v>121</v>
      </c>
      <c r="D141" s="40"/>
      <c r="E141" s="5"/>
      <c r="F141" s="6"/>
      <c r="G141" s="6"/>
      <c r="H141" s="6"/>
      <c r="I141" s="6"/>
      <c r="J141" s="6"/>
      <c r="K141" s="6"/>
      <c r="L141" s="6"/>
      <c r="M141" s="6"/>
    </row>
    <row r="142" spans="2:13" s="7" customFormat="1" ht="15.75" hidden="1" customHeight="1" outlineLevel="1" x14ac:dyDescent="0.25">
      <c r="B142" s="37"/>
      <c r="C142" s="49" t="s">
        <v>122</v>
      </c>
      <c r="D142" s="40"/>
      <c r="E142" s="5"/>
      <c r="F142" s="6"/>
      <c r="G142" s="6"/>
      <c r="H142" s="6"/>
      <c r="I142" s="6"/>
      <c r="J142" s="6"/>
      <c r="K142" s="6"/>
      <c r="L142" s="6"/>
      <c r="M142" s="6"/>
    </row>
    <row r="143" spans="2:13" s="7" customFormat="1" ht="18" collapsed="1" x14ac:dyDescent="0.25">
      <c r="B143" s="36">
        <v>15</v>
      </c>
      <c r="C143" s="41" t="s">
        <v>123</v>
      </c>
      <c r="D143" s="38"/>
      <c r="E143" s="3">
        <v>0.02</v>
      </c>
      <c r="F143" s="4">
        <v>0</v>
      </c>
      <c r="G143" s="4"/>
      <c r="H143" s="4">
        <v>0</v>
      </c>
      <c r="I143" s="4"/>
      <c r="J143" s="4">
        <v>0</v>
      </c>
      <c r="K143" s="4"/>
      <c r="L143" s="4">
        <v>0</v>
      </c>
      <c r="M143" s="4"/>
    </row>
    <row r="144" spans="2:13" s="7" customFormat="1" ht="15.75" hidden="1" customHeight="1" outlineLevel="1" x14ac:dyDescent="0.25">
      <c r="B144" s="37"/>
      <c r="C144" s="50" t="s">
        <v>124</v>
      </c>
      <c r="D144" s="40"/>
      <c r="E144" s="5"/>
      <c r="F144" s="6"/>
      <c r="G144" s="6"/>
      <c r="H144" s="6"/>
      <c r="I144" s="6"/>
      <c r="J144" s="6"/>
      <c r="K144" s="6"/>
      <c r="L144" s="6"/>
      <c r="M144" s="6"/>
    </row>
    <row r="145" spans="1:13" s="7" customFormat="1" ht="15.75" hidden="1" customHeight="1" outlineLevel="1" x14ac:dyDescent="0.25">
      <c r="B145" s="37"/>
      <c r="C145" s="49" t="s">
        <v>125</v>
      </c>
      <c r="D145" s="40"/>
      <c r="E145" s="5"/>
      <c r="F145" s="6"/>
      <c r="G145" s="6"/>
      <c r="H145" s="6"/>
      <c r="I145" s="6"/>
      <c r="J145" s="6"/>
      <c r="K145" s="6"/>
      <c r="L145" s="6"/>
      <c r="M145" s="6"/>
    </row>
    <row r="146" spans="1:13" s="7" customFormat="1" ht="15.75" hidden="1" customHeight="1" outlineLevel="1" x14ac:dyDescent="0.25">
      <c r="B146" s="37"/>
      <c r="C146" s="49" t="s">
        <v>126</v>
      </c>
      <c r="D146" s="40"/>
      <c r="E146" s="5"/>
      <c r="F146" s="6"/>
      <c r="G146" s="6"/>
      <c r="H146" s="6"/>
      <c r="I146" s="6"/>
      <c r="J146" s="6"/>
      <c r="K146" s="6"/>
      <c r="L146" s="6"/>
      <c r="M146" s="6"/>
    </row>
    <row r="147" spans="1:13" s="7" customFormat="1" ht="15.75" hidden="1" customHeight="1" outlineLevel="1" x14ac:dyDescent="0.25">
      <c r="B147" s="37"/>
      <c r="C147" s="49" t="s">
        <v>127</v>
      </c>
      <c r="D147" s="40"/>
      <c r="E147" s="5"/>
      <c r="F147" s="6"/>
      <c r="G147" s="6"/>
      <c r="H147" s="6"/>
      <c r="I147" s="6"/>
      <c r="J147" s="6"/>
      <c r="K147" s="6"/>
      <c r="L147" s="6"/>
      <c r="M147" s="6"/>
    </row>
    <row r="148" spans="1:13" s="7" customFormat="1" ht="18" collapsed="1" x14ac:dyDescent="0.25">
      <c r="B148" s="36">
        <v>12</v>
      </c>
      <c r="C148" s="41" t="s">
        <v>128</v>
      </c>
      <c r="D148" s="38"/>
      <c r="E148" s="3">
        <v>0.1</v>
      </c>
      <c r="F148" s="4">
        <f>SUMPRODUCT($D149:$D152,F149:F152)/SUM($D149:$D152)*$E148/2</f>
        <v>0</v>
      </c>
      <c r="G148" s="4"/>
      <c r="H148" s="4">
        <f>SUMPRODUCT($D149:$D152,H149:H152)/SUM($D149:$D152)*$E148/2</f>
        <v>0</v>
      </c>
      <c r="I148" s="4"/>
      <c r="J148" s="4">
        <f>SUMPRODUCT($D149:$D152,J149:J152)/SUM($D149:$D152)*$E148/2</f>
        <v>0</v>
      </c>
      <c r="K148" s="4"/>
      <c r="L148" s="4">
        <f>SUMPRODUCT($D149:$D152,L149:L152)/SUM($D149:$D152)*$E148/2</f>
        <v>0</v>
      </c>
      <c r="M148" s="4"/>
    </row>
    <row r="149" spans="1:13" s="7" customFormat="1" ht="15.75" hidden="1" outlineLevel="1" x14ac:dyDescent="0.25">
      <c r="B149" s="37"/>
      <c r="C149" s="52" t="s">
        <v>112</v>
      </c>
      <c r="D149" s="40">
        <v>2</v>
      </c>
      <c r="E149" s="5"/>
      <c r="F149" s="6">
        <v>0</v>
      </c>
      <c r="G149" s="6"/>
      <c r="H149" s="6">
        <v>0</v>
      </c>
      <c r="I149" s="6"/>
      <c r="J149" s="6">
        <v>0</v>
      </c>
      <c r="K149" s="6"/>
      <c r="L149" s="6">
        <v>0</v>
      </c>
      <c r="M149" s="6"/>
    </row>
    <row r="150" spans="1:13" s="7" customFormat="1" ht="15.75" hidden="1" outlineLevel="1" x14ac:dyDescent="0.25">
      <c r="B150" s="37"/>
      <c r="C150" s="51" t="s">
        <v>113</v>
      </c>
      <c r="D150" s="40"/>
      <c r="E150" s="5"/>
      <c r="F150" s="6"/>
      <c r="G150" s="6"/>
      <c r="H150" s="6"/>
      <c r="I150" s="6"/>
      <c r="J150" s="6"/>
      <c r="K150" s="6"/>
      <c r="L150" s="6"/>
      <c r="M150" s="6"/>
    </row>
    <row r="151" spans="1:13" s="7" customFormat="1" ht="15.75" hidden="1" outlineLevel="1" x14ac:dyDescent="0.25">
      <c r="B151" s="37"/>
      <c r="C151" s="51" t="s">
        <v>114</v>
      </c>
      <c r="D151" s="40"/>
      <c r="E151" s="5"/>
      <c r="F151" s="6"/>
      <c r="G151" s="6"/>
      <c r="H151" s="6"/>
      <c r="I151" s="6"/>
      <c r="J151" s="6"/>
      <c r="K151" s="6"/>
      <c r="L151" s="6"/>
      <c r="M151" s="6"/>
    </row>
    <row r="152" spans="1:13" s="7" customFormat="1" ht="15.75" hidden="1" outlineLevel="1" x14ac:dyDescent="0.25">
      <c r="B152" s="37"/>
      <c r="C152" s="51" t="s">
        <v>115</v>
      </c>
      <c r="D152" s="40"/>
      <c r="E152" s="5"/>
      <c r="F152" s="6"/>
      <c r="G152" s="6"/>
      <c r="H152" s="6"/>
      <c r="I152" s="6"/>
      <c r="J152" s="6"/>
      <c r="K152" s="6"/>
      <c r="L152" s="6"/>
      <c r="M152" s="6"/>
    </row>
    <row r="153" spans="1:13" ht="38.25" customHeight="1" x14ac:dyDescent="0.25">
      <c r="A153" s="7"/>
      <c r="B153" s="17"/>
      <c r="C153" s="22"/>
      <c r="D153" s="25"/>
      <c r="E153" s="23">
        <f>SUM(E13:E152)</f>
        <v>1</v>
      </c>
      <c r="F153" s="24" t="e">
        <f>SUM(F13+F29+F38+F50+F59+F66+F81+F91+F97+F104+F111+F148+#REF!+#REF!)</f>
        <v>#REF!</v>
      </c>
      <c r="G153" s="6"/>
      <c r="H153" s="24" t="e">
        <f>SUM(H13+H29+H38+H50+H59+H66+H81+H91+H97+H104+H111+H148+#REF!+#REF!)</f>
        <v>#REF!</v>
      </c>
      <c r="I153" s="6"/>
      <c r="J153" s="24" t="e">
        <f>SUM(J13+J29+J38+J50+J59+J66+J81+J91+J97+J104+J111+J148+#REF!+#REF!)</f>
        <v>#REF!</v>
      </c>
      <c r="K153" s="6"/>
      <c r="L153" s="24" t="e">
        <f>SUM(L13+L29+L38+L50+L59+L66+L81+L91+L97+L104+L111+L148+#REF!+#REF!)</f>
        <v>#REF!</v>
      </c>
      <c r="M153" s="6"/>
    </row>
    <row r="154" spans="1:13" x14ac:dyDescent="0.25">
      <c r="C154" s="20"/>
      <c r="E154" s="16"/>
      <c r="F154" s="19"/>
      <c r="H154" s="19"/>
      <c r="J154" s="19"/>
      <c r="L154" s="19"/>
    </row>
    <row r="155" spans="1:13" x14ac:dyDescent="0.25">
      <c r="A155" s="7"/>
    </row>
    <row r="161" spans="1:1" x14ac:dyDescent="0.25">
      <c r="A161" s="17"/>
    </row>
  </sheetData>
  <mergeCells count="8">
    <mergeCell ref="L1:M1"/>
    <mergeCell ref="L2:M2"/>
    <mergeCell ref="F1:G1"/>
    <mergeCell ref="F2:G2"/>
    <mergeCell ref="H1:I1"/>
    <mergeCell ref="H2:I2"/>
    <mergeCell ref="J1:K1"/>
    <mergeCell ref="J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SIEM</vt:lpstr>
      <vt:lpstr>Sheet1</vt:lpstr>
      <vt:lpstr>SIEM!_Toc203136195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Samer Awad</dc:creator>
  <cp:lastModifiedBy>Haitham Shibli</cp:lastModifiedBy>
  <cp:lastPrinted>2016-05-23T06:12:40Z</cp:lastPrinted>
  <dcterms:created xsi:type="dcterms:W3CDTF">2016-01-21T09:03:46Z</dcterms:created>
  <dcterms:modified xsi:type="dcterms:W3CDTF">2026-03-10T11:55:02Z</dcterms:modified>
  <cp:contentStatus/>
</cp:coreProperties>
</file>