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shark\TECHNOLOGY\T-ENG\T-ENG-VAS\T-ENG-VAS-NSD\PROJECTS\SMSC + FW RFT\SMSC RFT re-submission (without FW)\Final\"/>
    </mc:Choice>
  </mc:AlternateContent>
  <xr:revisionPtr revIDLastSave="0" documentId="13_ncr:1_{97518E90-BF38-43A1-A35D-9197242EBB2D}" xr6:coauthVersionLast="47" xr6:coauthVersionMax="47" xr10:uidLastSave="{00000000-0000-0000-0000-000000000000}"/>
  <bookViews>
    <workbookView xWindow="-120" yWindow="-120" windowWidth="29040" windowHeight="15720" firstSheet="2" activeTab="2" xr2:uid="{00000000-000D-0000-FFFF-FFFF00000000}"/>
  </bookViews>
  <sheets>
    <sheet name="Grade of Compliance Range" sheetId="2" r:id="rId1"/>
    <sheet name="Technical Calculation" sheetId="1" r:id="rId2"/>
    <sheet name="Technical Scoring" sheetId="6" r:id="rId3"/>
    <sheet name="Commercial Scoring" sheetId="4" r:id="rId4"/>
  </sheets>
  <externalReferences>
    <externalReference r:id="rId5"/>
    <externalReference r:id="rId6"/>
  </externalReferences>
  <definedNames>
    <definedName name="Excel_BuiltIn__FilterDatabase_8">#REF!</definedName>
    <definedName name="_xlnm.Print_Area" localSheetId="3">'Commercial Scoring'!$A$1:$Q$33</definedName>
    <definedName name="_xlnm.Print_Area" localSheetId="0">'Grade of Compliance Range'!$A$1:$M$13</definedName>
    <definedName name="_xlnm.Print_Area" localSheetId="1">'Technical Calculation'!$A$1:$R$35</definedName>
    <definedName name="_xlnm.Print_Area" localSheetId="2">'Technical Scoring'!$A$1:$L$1286</definedName>
    <definedName name="_xlnm.Print_Titles" localSheetId="3">'Commercial Scoring'!$8:$8</definedName>
    <definedName name="_xlnm.Print_Titles" localSheetId="1">'Technical Calculation'!#REF!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80" i="6" l="1" a="1"/>
  <c r="L1280" i="6" s="1"/>
  <c r="J24" i="1" s="1"/>
  <c r="K1280" i="6" a="1"/>
  <c r="K1280" i="6" s="1"/>
  <c r="I24" i="1" s="1"/>
  <c r="J1280" i="6" a="1"/>
  <c r="J1280" i="6" s="1"/>
  <c r="H24" i="1" s="1"/>
  <c r="I1280" i="6" a="1"/>
  <c r="I1280" i="6" s="1"/>
  <c r="G24" i="1" s="1"/>
  <c r="H1280" i="6" a="1"/>
  <c r="H1280" i="6" s="1"/>
  <c r="F24" i="1" s="1"/>
  <c r="G1280" i="6" a="1"/>
  <c r="G1280" i="6" s="1"/>
  <c r="E24" i="1" s="1"/>
  <c r="F1280" i="6" a="1"/>
  <c r="F1280" i="6" s="1"/>
  <c r="D24" i="1" s="1"/>
  <c r="B1279" i="6"/>
  <c r="F1271" i="6" a="1"/>
  <c r="F1271" i="6" s="1"/>
  <c r="R24" i="1" l="1"/>
  <c r="Q24" i="1"/>
  <c r="P24" i="1"/>
  <c r="O24" i="1"/>
  <c r="N24" i="1"/>
  <c r="M24" i="1"/>
  <c r="L24" i="1"/>
  <c r="C26" i="1"/>
  <c r="L1256" i="6" a="1"/>
  <c r="L1256" i="6" s="1"/>
  <c r="K1256" i="6" a="1"/>
  <c r="K1256" i="6" s="1"/>
  <c r="J1256" i="6" a="1"/>
  <c r="J1256" i="6" s="1"/>
  <c r="I1256" i="6" a="1"/>
  <c r="I1256" i="6" s="1"/>
  <c r="H1256" i="6" a="1"/>
  <c r="H1256" i="6" s="1"/>
  <c r="G1256" i="6" a="1"/>
  <c r="G1256" i="6" s="1"/>
  <c r="F1256" i="6" a="1"/>
  <c r="F1256" i="6" s="1"/>
  <c r="B16" i="1"/>
  <c r="B25" i="1"/>
  <c r="B24" i="1"/>
  <c r="B23" i="1"/>
  <c r="B22" i="1"/>
  <c r="B21" i="1"/>
  <c r="B20" i="1"/>
  <c r="B19" i="1"/>
  <c r="B18" i="1"/>
  <c r="B17" i="1"/>
  <c r="B15" i="1"/>
  <c r="B14" i="1"/>
  <c r="B13" i="1"/>
  <c r="B12" i="1"/>
  <c r="B11" i="1"/>
  <c r="B10" i="1"/>
  <c r="B9" i="1"/>
  <c r="L1283" i="6" a="1"/>
  <c r="L1283" i="6" s="1"/>
  <c r="J25" i="1" s="1"/>
  <c r="R25" i="1" s="1"/>
  <c r="K1283" i="6" a="1"/>
  <c r="K1283" i="6" s="1"/>
  <c r="I25" i="1" s="1"/>
  <c r="Q25" i="1" s="1"/>
  <c r="J1283" i="6" a="1"/>
  <c r="J1283" i="6" s="1"/>
  <c r="H25" i="1" s="1"/>
  <c r="P25" i="1" s="1"/>
  <c r="I1283" i="6" a="1"/>
  <c r="I1283" i="6" s="1"/>
  <c r="G25" i="1" s="1"/>
  <c r="O25" i="1" s="1"/>
  <c r="H1283" i="6" a="1"/>
  <c r="H1283" i="6" s="1"/>
  <c r="F25" i="1" s="1"/>
  <c r="N25" i="1" s="1"/>
  <c r="G1283" i="6" a="1"/>
  <c r="G1283" i="6" s="1"/>
  <c r="E25" i="1" s="1"/>
  <c r="M25" i="1" s="1"/>
  <c r="F1283" i="6" a="1"/>
  <c r="F1283" i="6" s="1"/>
  <c r="D25" i="1" s="1"/>
  <c r="L25" i="1" s="1"/>
  <c r="B1282" i="6"/>
  <c r="L1277" i="6" l="1" a="1"/>
  <c r="L1277" i="6" s="1"/>
  <c r="J23" i="1" s="1"/>
  <c r="R23" i="1" s="1"/>
  <c r="K1277" i="6" a="1"/>
  <c r="K1277" i="6" s="1"/>
  <c r="I23" i="1" s="1"/>
  <c r="Q23" i="1" s="1"/>
  <c r="J1277" i="6" a="1"/>
  <c r="J1277" i="6" s="1"/>
  <c r="H23" i="1" s="1"/>
  <c r="P23" i="1" s="1"/>
  <c r="I1277" i="6" a="1"/>
  <c r="I1277" i="6" s="1"/>
  <c r="G23" i="1" s="1"/>
  <c r="O23" i="1" s="1"/>
  <c r="H1277" i="6" a="1"/>
  <c r="H1277" i="6" s="1"/>
  <c r="F23" i="1" s="1"/>
  <c r="N23" i="1" s="1"/>
  <c r="G1277" i="6" a="1"/>
  <c r="G1277" i="6" s="1"/>
  <c r="E23" i="1" s="1"/>
  <c r="M23" i="1" s="1"/>
  <c r="F1277" i="6" a="1"/>
  <c r="F1277" i="6" s="1"/>
  <c r="D23" i="1" s="1"/>
  <c r="L23" i="1" s="1"/>
  <c r="L1274" i="6" a="1"/>
  <c r="L1274" i="6" s="1"/>
  <c r="J22" i="1" s="1"/>
  <c r="R22" i="1" s="1"/>
  <c r="K1274" i="6" a="1"/>
  <c r="K1274" i="6" s="1"/>
  <c r="I22" i="1" s="1"/>
  <c r="Q22" i="1" s="1"/>
  <c r="J1274" i="6" a="1"/>
  <c r="J1274" i="6" s="1"/>
  <c r="H22" i="1" s="1"/>
  <c r="P22" i="1" s="1"/>
  <c r="I1274" i="6" a="1"/>
  <c r="I1274" i="6" s="1"/>
  <c r="G22" i="1" s="1"/>
  <c r="O22" i="1" s="1"/>
  <c r="H1274" i="6" a="1"/>
  <c r="H1274" i="6" s="1"/>
  <c r="F22" i="1" s="1"/>
  <c r="N22" i="1" s="1"/>
  <c r="G1274" i="6" a="1"/>
  <c r="G1274" i="6" s="1"/>
  <c r="E22" i="1" s="1"/>
  <c r="M22" i="1" s="1"/>
  <c r="F1274" i="6" a="1"/>
  <c r="F1274" i="6" s="1"/>
  <c r="D22" i="1" s="1"/>
  <c r="L22" i="1" s="1"/>
  <c r="L1271" i="6" a="1"/>
  <c r="L1271" i="6" s="1"/>
  <c r="J21" i="1" s="1"/>
  <c r="R21" i="1" s="1"/>
  <c r="K1271" i="6" a="1"/>
  <c r="K1271" i="6" s="1"/>
  <c r="I21" i="1" s="1"/>
  <c r="Q21" i="1" s="1"/>
  <c r="J1271" i="6" a="1"/>
  <c r="J1271" i="6" s="1"/>
  <c r="H21" i="1" s="1"/>
  <c r="P21" i="1" s="1"/>
  <c r="I1271" i="6" a="1"/>
  <c r="I1271" i="6" s="1"/>
  <c r="G21" i="1" s="1"/>
  <c r="O21" i="1" s="1"/>
  <c r="H1271" i="6" a="1"/>
  <c r="H1271" i="6" s="1"/>
  <c r="F21" i="1" s="1"/>
  <c r="N21" i="1" s="1"/>
  <c r="G1271" i="6" a="1"/>
  <c r="G1271" i="6" s="1"/>
  <c r="E21" i="1" s="1"/>
  <c r="M21" i="1" s="1"/>
  <c r="D21" i="1"/>
  <c r="L21" i="1" s="1"/>
  <c r="L1268" i="6" a="1"/>
  <c r="L1268" i="6" s="1"/>
  <c r="J20" i="1" s="1"/>
  <c r="R20" i="1" s="1"/>
  <c r="K1268" i="6" a="1"/>
  <c r="K1268" i="6" s="1"/>
  <c r="I20" i="1" s="1"/>
  <c r="Q20" i="1" s="1"/>
  <c r="J1268" i="6" a="1"/>
  <c r="J1268" i="6" s="1"/>
  <c r="H20" i="1" s="1"/>
  <c r="P20" i="1" s="1"/>
  <c r="I1268" i="6" a="1"/>
  <c r="I1268" i="6" s="1"/>
  <c r="G20" i="1" s="1"/>
  <c r="O20" i="1" s="1"/>
  <c r="H1268" i="6" a="1"/>
  <c r="H1268" i="6" s="1"/>
  <c r="F20" i="1" s="1"/>
  <c r="N20" i="1" s="1"/>
  <c r="G1268" i="6" a="1"/>
  <c r="G1268" i="6" s="1"/>
  <c r="E20" i="1" s="1"/>
  <c r="M20" i="1" s="1"/>
  <c r="F1268" i="6" a="1"/>
  <c r="F1268" i="6" s="1"/>
  <c r="D20" i="1" s="1"/>
  <c r="L20" i="1" s="1"/>
  <c r="L1265" i="6" a="1"/>
  <c r="L1265" i="6" s="1"/>
  <c r="J19" i="1" s="1"/>
  <c r="R19" i="1" s="1"/>
  <c r="K1265" i="6" a="1"/>
  <c r="K1265" i="6" s="1"/>
  <c r="I19" i="1" s="1"/>
  <c r="Q19" i="1" s="1"/>
  <c r="J1265" i="6" a="1"/>
  <c r="J1265" i="6" s="1"/>
  <c r="H19" i="1" s="1"/>
  <c r="P19" i="1" s="1"/>
  <c r="I1265" i="6" a="1"/>
  <c r="I1265" i="6" s="1"/>
  <c r="G19" i="1" s="1"/>
  <c r="O19" i="1" s="1"/>
  <c r="H1265" i="6" a="1"/>
  <c r="H1265" i="6" s="1"/>
  <c r="F19" i="1" s="1"/>
  <c r="N19" i="1" s="1"/>
  <c r="G1265" i="6" a="1"/>
  <c r="G1265" i="6" s="1"/>
  <c r="E19" i="1" s="1"/>
  <c r="M19" i="1" s="1"/>
  <c r="F1265" i="6" a="1"/>
  <c r="F1265" i="6" s="1"/>
  <c r="D19" i="1" s="1"/>
  <c r="L19" i="1" s="1"/>
  <c r="L1262" i="6" a="1"/>
  <c r="L1262" i="6" s="1"/>
  <c r="J18" i="1" s="1"/>
  <c r="R18" i="1" s="1"/>
  <c r="K1262" i="6" a="1"/>
  <c r="K1262" i="6" s="1"/>
  <c r="I18" i="1" s="1"/>
  <c r="Q18" i="1" s="1"/>
  <c r="J1262" i="6" a="1"/>
  <c r="J1262" i="6" s="1"/>
  <c r="H18" i="1" s="1"/>
  <c r="P18" i="1" s="1"/>
  <c r="I1262" i="6" a="1"/>
  <c r="I1262" i="6" s="1"/>
  <c r="G18" i="1" s="1"/>
  <c r="O18" i="1" s="1"/>
  <c r="H1262" i="6" a="1"/>
  <c r="H1262" i="6" s="1"/>
  <c r="F18" i="1" s="1"/>
  <c r="N18" i="1" s="1"/>
  <c r="G1262" i="6" a="1"/>
  <c r="G1262" i="6" s="1"/>
  <c r="E18" i="1" s="1"/>
  <c r="M18" i="1" s="1"/>
  <c r="F1262" i="6" a="1"/>
  <c r="F1262" i="6" s="1"/>
  <c r="D18" i="1" s="1"/>
  <c r="L18" i="1" s="1"/>
  <c r="B1261" i="6"/>
  <c r="B1258" i="6"/>
  <c r="L1259" i="6" a="1"/>
  <c r="L1259" i="6" s="1"/>
  <c r="J17" i="1" s="1"/>
  <c r="R17" i="1" s="1"/>
  <c r="K1259" i="6" a="1"/>
  <c r="K1259" i="6" s="1"/>
  <c r="I17" i="1" s="1"/>
  <c r="Q17" i="1" s="1"/>
  <c r="J1259" i="6" a="1"/>
  <c r="J1259" i="6" s="1"/>
  <c r="H17" i="1" s="1"/>
  <c r="P17" i="1" s="1"/>
  <c r="I1259" i="6" a="1"/>
  <c r="I1259" i="6" s="1"/>
  <c r="G17" i="1" s="1"/>
  <c r="O17" i="1" s="1"/>
  <c r="H1259" i="6" a="1"/>
  <c r="H1259" i="6" s="1"/>
  <c r="F17" i="1" s="1"/>
  <c r="N17" i="1" s="1"/>
  <c r="G1259" i="6" a="1"/>
  <c r="G1259" i="6" s="1"/>
  <c r="E17" i="1" s="1"/>
  <c r="M17" i="1" s="1"/>
  <c r="F1259" i="6" a="1"/>
  <c r="F1259" i="6" s="1"/>
  <c r="D17" i="1" s="1"/>
  <c r="L17" i="1" s="1"/>
  <c r="D16" i="1"/>
  <c r="L16" i="1" s="1"/>
  <c r="J16" i="1"/>
  <c r="R16" i="1" s="1"/>
  <c r="I16" i="1"/>
  <c r="Q16" i="1" s="1"/>
  <c r="H16" i="1"/>
  <c r="P16" i="1" s="1"/>
  <c r="G16" i="1"/>
  <c r="O16" i="1" s="1"/>
  <c r="F16" i="1"/>
  <c r="N16" i="1" s="1"/>
  <c r="E16" i="1"/>
  <c r="M16" i="1" s="1"/>
  <c r="L1253" i="6" a="1"/>
  <c r="L1253" i="6" s="1"/>
  <c r="J15" i="1" s="1"/>
  <c r="R15" i="1" s="1"/>
  <c r="K1253" i="6" a="1"/>
  <c r="K1253" i="6" s="1"/>
  <c r="I15" i="1" s="1"/>
  <c r="Q15" i="1" s="1"/>
  <c r="J1253" i="6" a="1"/>
  <c r="J1253" i="6" s="1"/>
  <c r="H15" i="1" s="1"/>
  <c r="P15" i="1" s="1"/>
  <c r="I1253" i="6" a="1"/>
  <c r="I1253" i="6" s="1"/>
  <c r="G15" i="1" s="1"/>
  <c r="O15" i="1" s="1"/>
  <c r="H1253" i="6" a="1"/>
  <c r="H1253" i="6" s="1"/>
  <c r="F15" i="1" s="1"/>
  <c r="N15" i="1" s="1"/>
  <c r="G1253" i="6" a="1"/>
  <c r="G1253" i="6" s="1"/>
  <c r="E15" i="1" s="1"/>
  <c r="M15" i="1" s="1"/>
  <c r="F1253" i="6" a="1"/>
  <c r="F1253" i="6" s="1"/>
  <c r="D15" i="1" s="1"/>
  <c r="L15" i="1" s="1"/>
  <c r="L1250" i="6" a="1"/>
  <c r="L1250" i="6" s="1"/>
  <c r="J14" i="1" s="1"/>
  <c r="R14" i="1" s="1"/>
  <c r="K1250" i="6" a="1"/>
  <c r="K1250" i="6" s="1"/>
  <c r="I14" i="1" s="1"/>
  <c r="Q14" i="1" s="1"/>
  <c r="J1250" i="6" a="1"/>
  <c r="J1250" i="6" s="1"/>
  <c r="H14" i="1" s="1"/>
  <c r="P14" i="1" s="1"/>
  <c r="I1250" i="6" a="1"/>
  <c r="I1250" i="6" s="1"/>
  <c r="G14" i="1" s="1"/>
  <c r="O14" i="1" s="1"/>
  <c r="H1250" i="6" a="1"/>
  <c r="H1250" i="6" s="1"/>
  <c r="F14" i="1" s="1"/>
  <c r="N14" i="1" s="1"/>
  <c r="G1250" i="6" a="1"/>
  <c r="G1250" i="6" s="1"/>
  <c r="E14" i="1" s="1"/>
  <c r="M14" i="1" s="1"/>
  <c r="F1250" i="6" a="1"/>
  <c r="F1250" i="6" s="1"/>
  <c r="D14" i="1" s="1"/>
  <c r="L14" i="1" s="1"/>
  <c r="L1247" i="6" a="1"/>
  <c r="L1247" i="6" s="1"/>
  <c r="J13" i="1" s="1"/>
  <c r="R13" i="1" s="1"/>
  <c r="K1247" i="6" a="1"/>
  <c r="K1247" i="6" s="1"/>
  <c r="I13" i="1" s="1"/>
  <c r="Q13" i="1" s="1"/>
  <c r="I1247" i="6" a="1"/>
  <c r="I1247" i="6" s="1"/>
  <c r="G13" i="1" s="1"/>
  <c r="O13" i="1" s="1"/>
  <c r="J1247" i="6" a="1"/>
  <c r="J1247" i="6" s="1"/>
  <c r="H13" i="1" s="1"/>
  <c r="P13" i="1" s="1"/>
  <c r="H1247" i="6" a="1"/>
  <c r="H1247" i="6" s="1"/>
  <c r="F13" i="1" s="1"/>
  <c r="N13" i="1" s="1"/>
  <c r="G1247" i="6" a="1"/>
  <c r="G1247" i="6" s="1"/>
  <c r="E13" i="1" s="1"/>
  <c r="M13" i="1" s="1"/>
  <c r="F1247" i="6" a="1"/>
  <c r="F1247" i="6" s="1"/>
  <c r="D13" i="1" s="1"/>
  <c r="L13" i="1" s="1"/>
  <c r="L1244" i="6" a="1"/>
  <c r="L1244" i="6" s="1"/>
  <c r="J12" i="1" s="1"/>
  <c r="R12" i="1" s="1"/>
  <c r="K1244" i="6" a="1"/>
  <c r="K1244" i="6" s="1"/>
  <c r="I12" i="1" s="1"/>
  <c r="Q12" i="1" s="1"/>
  <c r="J1244" i="6" a="1"/>
  <c r="J1244" i="6" s="1"/>
  <c r="H12" i="1" s="1"/>
  <c r="P12" i="1" s="1"/>
  <c r="I1244" i="6" a="1"/>
  <c r="I1244" i="6" s="1"/>
  <c r="G12" i="1" s="1"/>
  <c r="O12" i="1" s="1"/>
  <c r="H1244" i="6" a="1"/>
  <c r="H1244" i="6" s="1"/>
  <c r="F12" i="1" s="1"/>
  <c r="N12" i="1" s="1"/>
  <c r="G1244" i="6" a="1"/>
  <c r="G1244" i="6" s="1"/>
  <c r="E12" i="1" s="1"/>
  <c r="M12" i="1" s="1"/>
  <c r="F1244" i="6" a="1"/>
  <c r="F1244" i="6" s="1"/>
  <c r="D12" i="1" s="1"/>
  <c r="L12" i="1" s="1"/>
  <c r="L1241" i="6" a="1"/>
  <c r="L1241" i="6" s="1"/>
  <c r="J11" i="1" s="1"/>
  <c r="R11" i="1" s="1"/>
  <c r="K1241" i="6" a="1"/>
  <c r="K1241" i="6" s="1"/>
  <c r="I11" i="1" s="1"/>
  <c r="Q11" i="1" s="1"/>
  <c r="J1241" i="6" a="1"/>
  <c r="J1241" i="6" s="1"/>
  <c r="H11" i="1" s="1"/>
  <c r="P11" i="1" s="1"/>
  <c r="I1241" i="6" a="1"/>
  <c r="I1241" i="6" s="1"/>
  <c r="G11" i="1" s="1"/>
  <c r="O11" i="1" s="1"/>
  <c r="H1241" i="6" a="1"/>
  <c r="H1241" i="6" s="1"/>
  <c r="F11" i="1" s="1"/>
  <c r="N11" i="1" s="1"/>
  <c r="G1241" i="6" a="1"/>
  <c r="G1241" i="6" s="1"/>
  <c r="E11" i="1" s="1"/>
  <c r="M11" i="1" s="1"/>
  <c r="F1241" i="6" a="1"/>
  <c r="F1241" i="6" s="1"/>
  <c r="D11" i="1" s="1"/>
  <c r="L11" i="1" s="1"/>
  <c r="B1276" i="6"/>
  <c r="B1273" i="6"/>
  <c r="B1270" i="6"/>
  <c r="B1267" i="6"/>
  <c r="B1264" i="6"/>
  <c r="B1255" i="6"/>
  <c r="B1252" i="6"/>
  <c r="B1249" i="6"/>
  <c r="B1246" i="6"/>
  <c r="B1243" i="6"/>
  <c r="B1240" i="6"/>
  <c r="L1237" i="6" a="1"/>
  <c r="L1237" i="6" s="1"/>
  <c r="K1237" i="6" a="1"/>
  <c r="K1237" i="6" s="1"/>
  <c r="J1237" i="6" a="1"/>
  <c r="J1237" i="6" s="1"/>
  <c r="I1237" i="6" a="1"/>
  <c r="I1237" i="6" s="1"/>
  <c r="H1237" i="6" a="1"/>
  <c r="H1237" i="6" s="1"/>
  <c r="G1237" i="6" a="1"/>
  <c r="G1237" i="6" s="1"/>
  <c r="F1237" i="6" a="1"/>
  <c r="F1237" i="6" s="1"/>
  <c r="L1236" i="6" a="1"/>
  <c r="L1236" i="6" s="1"/>
  <c r="K1236" i="6" a="1"/>
  <c r="K1236" i="6" s="1"/>
  <c r="J1236" i="6" a="1"/>
  <c r="J1236" i="6" s="1"/>
  <c r="I1236" i="6" a="1"/>
  <c r="I1236" i="6" s="1"/>
  <c r="H1236" i="6" a="1"/>
  <c r="H1236" i="6" s="1"/>
  <c r="G1236" i="6" a="1"/>
  <c r="G1236" i="6" s="1"/>
  <c r="F1236" i="6" a="1"/>
  <c r="F1236" i="6" s="1"/>
  <c r="C1238" i="6"/>
  <c r="L1235" i="6" a="1"/>
  <c r="L1235" i="6" s="1"/>
  <c r="K1235" i="6" a="1"/>
  <c r="K1235" i="6" s="1"/>
  <c r="J1235" i="6" a="1"/>
  <c r="J1235" i="6" s="1"/>
  <c r="I1235" i="6" a="1"/>
  <c r="I1235" i="6" s="1"/>
  <c r="H1235" i="6" a="1"/>
  <c r="H1235" i="6" s="1"/>
  <c r="G1235" i="6" a="1"/>
  <c r="G1235" i="6" s="1"/>
  <c r="L1234" i="6" a="1"/>
  <c r="L1234" i="6" s="1"/>
  <c r="F1235" i="6" a="1"/>
  <c r="F1235" i="6" s="1"/>
  <c r="K1234" i="6" a="1"/>
  <c r="K1234" i="6" s="1"/>
  <c r="J1234" i="6" a="1"/>
  <c r="J1234" i="6" s="1"/>
  <c r="I1234" i="6" a="1"/>
  <c r="I1234" i="6" s="1"/>
  <c r="H1234" i="6" a="1"/>
  <c r="H1234" i="6" s="1"/>
  <c r="G1234" i="6" a="1"/>
  <c r="G1234" i="6" s="1"/>
  <c r="F1234" i="6" a="1"/>
  <c r="F1234" i="6" s="1"/>
  <c r="L1233" i="6" a="1"/>
  <c r="L1233" i="6" s="1"/>
  <c r="K1233" i="6" a="1"/>
  <c r="K1233" i="6" s="1"/>
  <c r="J1233" i="6" a="1"/>
  <c r="J1233" i="6" s="1"/>
  <c r="I1233" i="6" a="1"/>
  <c r="I1233" i="6" s="1"/>
  <c r="H1233" i="6" a="1"/>
  <c r="H1233" i="6" s="1"/>
  <c r="G1233" i="6" a="1"/>
  <c r="G1233" i="6" s="1"/>
  <c r="F1233" i="6" a="1"/>
  <c r="F1233" i="6" s="1"/>
  <c r="L1232" i="6" a="1"/>
  <c r="L1232" i="6" s="1"/>
  <c r="K1232" i="6" a="1"/>
  <c r="K1232" i="6" s="1"/>
  <c r="J1232" i="6" a="1"/>
  <c r="J1232" i="6" s="1"/>
  <c r="I1232" i="6" a="1"/>
  <c r="I1232" i="6" s="1"/>
  <c r="H1232" i="6" a="1"/>
  <c r="H1232" i="6" s="1"/>
  <c r="G1232" i="6" a="1"/>
  <c r="G1232" i="6" s="1"/>
  <c r="F1232" i="6" a="1"/>
  <c r="F1232" i="6" s="1"/>
  <c r="L1231" i="6" a="1"/>
  <c r="L1231" i="6" s="1"/>
  <c r="K1231" i="6" a="1"/>
  <c r="K1231" i="6" s="1"/>
  <c r="J1231" i="6" a="1"/>
  <c r="J1231" i="6" s="1"/>
  <c r="I1231" i="6" a="1"/>
  <c r="I1231" i="6" s="1"/>
  <c r="H1231" i="6" a="1"/>
  <c r="H1231" i="6" s="1"/>
  <c r="G1231" i="6" a="1"/>
  <c r="G1231" i="6" s="1"/>
  <c r="F1231" i="6" a="1"/>
  <c r="F1231" i="6" s="1"/>
  <c r="L1230" i="6" a="1"/>
  <c r="L1230" i="6" s="1"/>
  <c r="K1230" i="6" a="1"/>
  <c r="K1230" i="6" s="1"/>
  <c r="J1230" i="6" a="1"/>
  <c r="J1230" i="6" s="1"/>
  <c r="I1230" i="6" a="1"/>
  <c r="I1230" i="6" s="1"/>
  <c r="H1230" i="6" a="1"/>
  <c r="H1230" i="6" s="1"/>
  <c r="G1230" i="6" a="1"/>
  <c r="G1230" i="6" s="1"/>
  <c r="F1230" i="6" a="1"/>
  <c r="F1230" i="6" s="1"/>
  <c r="L1229" i="6" a="1"/>
  <c r="L1229" i="6" s="1"/>
  <c r="K1229" i="6" a="1"/>
  <c r="K1229" i="6" s="1"/>
  <c r="J1229" i="6" a="1"/>
  <c r="J1229" i="6" s="1"/>
  <c r="I1229" i="6" a="1"/>
  <c r="I1229" i="6" s="1"/>
  <c r="H1229" i="6" a="1"/>
  <c r="H1229" i="6" s="1"/>
  <c r="G1229" i="6" a="1"/>
  <c r="G1229" i="6" s="1"/>
  <c r="F1229" i="6" a="1"/>
  <c r="F1229" i="6" s="1"/>
  <c r="L1228" i="6" a="1"/>
  <c r="L1228" i="6" s="1"/>
  <c r="K1228" i="6" a="1"/>
  <c r="K1228" i="6" s="1"/>
  <c r="J1228" i="6" a="1"/>
  <c r="J1228" i="6" s="1"/>
  <c r="I1228" i="6" a="1"/>
  <c r="I1228" i="6" s="1"/>
  <c r="H1228" i="6" a="1"/>
  <c r="H1228" i="6" s="1"/>
  <c r="G1228" i="6" a="1"/>
  <c r="G1228" i="6" s="1"/>
  <c r="F1228" i="6" a="1"/>
  <c r="F1228" i="6" s="1"/>
  <c r="L1227" i="6" a="1"/>
  <c r="L1227" i="6" s="1"/>
  <c r="K1227" i="6" a="1"/>
  <c r="K1227" i="6" s="1"/>
  <c r="J1227" i="6" a="1"/>
  <c r="J1227" i="6" s="1"/>
  <c r="I1227" i="6" a="1"/>
  <c r="I1227" i="6" s="1"/>
  <c r="H1227" i="6" a="1"/>
  <c r="H1227" i="6" s="1"/>
  <c r="G1227" i="6" a="1"/>
  <c r="G1227" i="6" s="1"/>
  <c r="F1227" i="6" a="1"/>
  <c r="F1227" i="6" s="1"/>
  <c r="L1226" i="6" a="1"/>
  <c r="L1226" i="6" s="1"/>
  <c r="K1226" i="6" a="1"/>
  <c r="K1226" i="6" s="1"/>
  <c r="J1226" i="6" a="1"/>
  <c r="J1226" i="6" s="1"/>
  <c r="I1226" i="6" a="1"/>
  <c r="I1226" i="6" s="1"/>
  <c r="H1226" i="6" a="1"/>
  <c r="H1226" i="6" s="1"/>
  <c r="G1226" i="6" a="1"/>
  <c r="G1226" i="6" s="1"/>
  <c r="F1226" i="6" a="1"/>
  <c r="F1226" i="6" s="1"/>
  <c r="L1225" i="6" a="1"/>
  <c r="L1225" i="6" s="1"/>
  <c r="K1225" i="6" a="1"/>
  <c r="K1225" i="6" s="1"/>
  <c r="J1225" i="6" a="1"/>
  <c r="J1225" i="6" s="1"/>
  <c r="I1225" i="6" a="1"/>
  <c r="I1225" i="6" s="1"/>
  <c r="H1225" i="6" a="1"/>
  <c r="H1225" i="6" s="1"/>
  <c r="G1225" i="6" a="1"/>
  <c r="G1225" i="6" s="1"/>
  <c r="F1225" i="6" a="1"/>
  <c r="F1225" i="6" s="1"/>
  <c r="F1212" i="6" a="1"/>
  <c r="F1212" i="6" s="1"/>
  <c r="B1237" i="6"/>
  <c r="B1236" i="6"/>
  <c r="B1231" i="6"/>
  <c r="B1235" i="6"/>
  <c r="B1234" i="6"/>
  <c r="B1233" i="6"/>
  <c r="B1232" i="6"/>
  <c r="B1230" i="6"/>
  <c r="B1229" i="6"/>
  <c r="B1228" i="6"/>
  <c r="B1227" i="6"/>
  <c r="B1226" i="6"/>
  <c r="B1225" i="6"/>
  <c r="B1224" i="6"/>
  <c r="C1222" i="6"/>
  <c r="L1221" i="6" a="1"/>
  <c r="L1221" i="6" s="1"/>
  <c r="K1221" i="6" a="1"/>
  <c r="K1221" i="6" s="1"/>
  <c r="J1221" i="6" a="1"/>
  <c r="J1221" i="6" s="1"/>
  <c r="I1221" i="6" a="1"/>
  <c r="I1221" i="6" s="1"/>
  <c r="H1221" i="6" a="1"/>
  <c r="H1221" i="6" s="1"/>
  <c r="G1221" i="6" a="1"/>
  <c r="G1221" i="6" s="1"/>
  <c r="F1221" i="6" a="1"/>
  <c r="F1221" i="6" s="1"/>
  <c r="L1220" i="6" a="1"/>
  <c r="L1220" i="6" s="1"/>
  <c r="K1220" i="6" a="1"/>
  <c r="K1220" i="6" s="1"/>
  <c r="J1220" i="6" a="1"/>
  <c r="J1220" i="6" s="1"/>
  <c r="I1220" i="6" a="1"/>
  <c r="I1220" i="6" s="1"/>
  <c r="H1220" i="6" a="1"/>
  <c r="H1220" i="6" s="1"/>
  <c r="G1220" i="6" a="1"/>
  <c r="G1220" i="6" s="1"/>
  <c r="F1220" i="6" a="1"/>
  <c r="F1220" i="6" s="1"/>
  <c r="F1219" i="6" a="1"/>
  <c r="F1219" i="6" s="1"/>
  <c r="B1220" i="6"/>
  <c r="B1221" i="6"/>
  <c r="L1219" i="6" a="1"/>
  <c r="L1219" i="6" s="1"/>
  <c r="K1219" i="6" a="1"/>
  <c r="K1219" i="6" s="1"/>
  <c r="J1219" i="6" a="1"/>
  <c r="J1219" i="6" s="1"/>
  <c r="I1219" i="6" a="1"/>
  <c r="I1219" i="6" s="1"/>
  <c r="H1219" i="6" a="1"/>
  <c r="H1219" i="6" s="1"/>
  <c r="G1219" i="6" a="1"/>
  <c r="G1219" i="6" s="1"/>
  <c r="L1218" i="6" a="1"/>
  <c r="L1218" i="6" s="1"/>
  <c r="K1218" i="6" a="1"/>
  <c r="K1218" i="6" s="1"/>
  <c r="J1218" i="6" a="1"/>
  <c r="J1218" i="6" s="1"/>
  <c r="I1218" i="6" a="1"/>
  <c r="I1218" i="6" s="1"/>
  <c r="H1218" i="6" a="1"/>
  <c r="H1218" i="6" s="1"/>
  <c r="G1218" i="6" a="1"/>
  <c r="G1218" i="6" s="1"/>
  <c r="F1218" i="6" a="1"/>
  <c r="F1218" i="6" s="1"/>
  <c r="L1217" i="6" a="1"/>
  <c r="L1217" i="6" s="1"/>
  <c r="K1217" i="6" a="1"/>
  <c r="K1217" i="6" s="1"/>
  <c r="J1217" i="6" a="1"/>
  <c r="J1217" i="6" s="1"/>
  <c r="I1217" i="6" a="1"/>
  <c r="I1217" i="6" s="1"/>
  <c r="H1217" i="6" a="1"/>
  <c r="H1217" i="6" s="1"/>
  <c r="G1217" i="6" a="1"/>
  <c r="G1217" i="6" s="1"/>
  <c r="F1217" i="6" a="1"/>
  <c r="F1217" i="6" s="1"/>
  <c r="L1216" i="6" a="1"/>
  <c r="L1216" i="6" s="1"/>
  <c r="K1216" i="6" a="1"/>
  <c r="K1216" i="6" s="1"/>
  <c r="J1216" i="6" a="1"/>
  <c r="J1216" i="6" s="1"/>
  <c r="I1216" i="6" a="1"/>
  <c r="I1216" i="6" s="1"/>
  <c r="H1216" i="6" a="1"/>
  <c r="H1216" i="6" s="1"/>
  <c r="G1216" i="6" a="1"/>
  <c r="G1216" i="6" s="1"/>
  <c r="F1216" i="6" a="1"/>
  <c r="F1216" i="6" s="1"/>
  <c r="L1215" i="6" a="1"/>
  <c r="L1215" i="6" s="1"/>
  <c r="K1215" i="6" a="1"/>
  <c r="K1215" i="6" s="1"/>
  <c r="J1215" i="6" a="1"/>
  <c r="J1215" i="6" s="1"/>
  <c r="I1215" i="6" a="1"/>
  <c r="I1215" i="6" s="1"/>
  <c r="H1215" i="6" a="1"/>
  <c r="H1215" i="6" s="1"/>
  <c r="G1215" i="6" a="1"/>
  <c r="G1215" i="6" s="1"/>
  <c r="F1215" i="6" a="1"/>
  <c r="F1215" i="6" s="1"/>
  <c r="L1214" i="6" a="1"/>
  <c r="L1214" i="6" s="1"/>
  <c r="K1214" i="6" a="1"/>
  <c r="K1214" i="6" s="1"/>
  <c r="J1214" i="6" a="1"/>
  <c r="J1214" i="6" s="1"/>
  <c r="I1214" i="6" a="1"/>
  <c r="I1214" i="6" s="1"/>
  <c r="H1214" i="6" a="1"/>
  <c r="H1214" i="6" s="1"/>
  <c r="G1214" i="6" a="1"/>
  <c r="G1214" i="6" s="1"/>
  <c r="F1214" i="6" a="1"/>
  <c r="F1214" i="6" s="1"/>
  <c r="L1213" i="6" a="1"/>
  <c r="L1213" i="6" s="1"/>
  <c r="K1213" i="6" a="1"/>
  <c r="K1213" i="6" s="1"/>
  <c r="J1213" i="6" a="1"/>
  <c r="J1213" i="6" s="1"/>
  <c r="I1213" i="6" a="1"/>
  <c r="I1213" i="6" s="1"/>
  <c r="H1213" i="6" a="1"/>
  <c r="H1213" i="6" s="1"/>
  <c r="G1213" i="6" a="1"/>
  <c r="G1213" i="6" s="1"/>
  <c r="F1213" i="6" a="1"/>
  <c r="F1213" i="6" s="1"/>
  <c r="L1212" i="6" a="1"/>
  <c r="L1212" i="6" s="1"/>
  <c r="K1212" i="6" a="1"/>
  <c r="K1212" i="6" s="1"/>
  <c r="J1212" i="6" a="1"/>
  <c r="J1212" i="6" s="1"/>
  <c r="I1212" i="6" a="1"/>
  <c r="I1212" i="6" s="1"/>
  <c r="H1212" i="6" a="1"/>
  <c r="H1212" i="6" s="1"/>
  <c r="G1212" i="6" a="1"/>
  <c r="G1212" i="6" s="1"/>
  <c r="J1238" i="6" l="1"/>
  <c r="H10" i="1" s="1"/>
  <c r="P10" i="1" s="1"/>
  <c r="K1238" i="6"/>
  <c r="I10" i="1" s="1"/>
  <c r="Q10" i="1" s="1"/>
  <c r="L1238" i="6"/>
  <c r="J10" i="1" s="1"/>
  <c r="R10" i="1" s="1"/>
  <c r="F1222" i="6"/>
  <c r="D9" i="1" s="1"/>
  <c r="L9" i="1" s="1"/>
  <c r="F1238" i="6"/>
  <c r="D10" i="1" s="1"/>
  <c r="L10" i="1" s="1"/>
  <c r="G1238" i="6"/>
  <c r="E10" i="1" s="1"/>
  <c r="M10" i="1" s="1"/>
  <c r="H1238" i="6"/>
  <c r="F10" i="1" s="1"/>
  <c r="N10" i="1" s="1"/>
  <c r="I1238" i="6"/>
  <c r="G10" i="1" s="1"/>
  <c r="O10" i="1" s="1"/>
  <c r="G1222" i="6"/>
  <c r="E9" i="1" s="1"/>
  <c r="M9" i="1" s="1"/>
  <c r="I1222" i="6"/>
  <c r="G9" i="1" s="1"/>
  <c r="O9" i="1" s="1"/>
  <c r="J1222" i="6"/>
  <c r="H9" i="1" s="1"/>
  <c r="P9" i="1" s="1"/>
  <c r="K1222" i="6"/>
  <c r="I9" i="1" s="1"/>
  <c r="Q9" i="1" s="1"/>
  <c r="H1222" i="6"/>
  <c r="F9" i="1" s="1"/>
  <c r="N9" i="1" s="1"/>
  <c r="L1222" i="6"/>
  <c r="J9" i="1" s="1"/>
  <c r="R9" i="1" s="1"/>
  <c r="M26" i="1" l="1"/>
  <c r="N26" i="1"/>
  <c r="L26" i="1"/>
  <c r="R26" i="1"/>
  <c r="Q26" i="1"/>
  <c r="P26" i="1"/>
  <c r="O26" i="1"/>
  <c r="B1219" i="6"/>
  <c r="B1218" i="6"/>
  <c r="B1217" i="6"/>
  <c r="B1216" i="6"/>
  <c r="B1215" i="6"/>
  <c r="B1214" i="6"/>
  <c r="B1213" i="6"/>
  <c r="B1212" i="6"/>
  <c r="B1211" i="6"/>
  <c r="L10" i="4" l="1"/>
  <c r="L11" i="4"/>
  <c r="L12" i="4"/>
  <c r="L13" i="4"/>
  <c r="L14" i="4"/>
  <c r="L15" i="4"/>
  <c r="L16" i="4"/>
  <c r="L17" i="4"/>
  <c r="L18" i="4"/>
  <c r="L9" i="4"/>
  <c r="Q18" i="4" l="1"/>
  <c r="P18" i="4"/>
  <c r="O18" i="4"/>
  <c r="N18" i="4"/>
  <c r="M18" i="4"/>
  <c r="Q17" i="4"/>
  <c r="P17" i="4"/>
  <c r="O17" i="4"/>
  <c r="N17" i="4"/>
  <c r="M17" i="4"/>
  <c r="Q16" i="4"/>
  <c r="P16" i="4"/>
  <c r="O16" i="4"/>
  <c r="N16" i="4"/>
  <c r="M16" i="4"/>
  <c r="Q15" i="4"/>
  <c r="P15" i="4"/>
  <c r="O15" i="4"/>
  <c r="N15" i="4"/>
  <c r="M15" i="4"/>
  <c r="Q14" i="4"/>
  <c r="P14" i="4"/>
  <c r="O14" i="4"/>
  <c r="N14" i="4"/>
  <c r="M14" i="4"/>
  <c r="Q13" i="4"/>
  <c r="P13" i="4"/>
  <c r="O13" i="4"/>
  <c r="N13" i="4"/>
  <c r="M13" i="4"/>
  <c r="Q12" i="4"/>
  <c r="P12" i="4"/>
  <c r="P20" i="4" s="1"/>
  <c r="O12" i="4"/>
  <c r="N12" i="4"/>
  <c r="M12" i="4"/>
  <c r="Q11" i="4"/>
  <c r="P11" i="4"/>
  <c r="O11" i="4"/>
  <c r="N11" i="4"/>
  <c r="M11" i="4"/>
  <c r="Q10" i="4"/>
  <c r="P10" i="4"/>
  <c r="O10" i="4"/>
  <c r="N10" i="4"/>
  <c r="M10" i="4"/>
  <c r="Q9" i="4"/>
  <c r="P9" i="4"/>
  <c r="O9" i="4"/>
  <c r="N9" i="4"/>
  <c r="M9" i="4"/>
  <c r="M20" i="4" l="1"/>
  <c r="Q20" i="4"/>
  <c r="N20" i="4"/>
  <c r="O20" i="4"/>
  <c r="L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MIC1</author>
    <author>Mira Fares</author>
  </authors>
  <commentList>
    <comment ref="D8" authorId="0" shapeId="0" xr:uid="{8259E8C8-9481-4BD2-8AE1-D4247FC7939C}">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E8" authorId="0" shapeId="0" xr:uid="{46B48114-6250-4054-BE54-4F53BB0F8B2E}">
      <text>
        <r>
          <rPr>
            <b/>
            <sz val="8"/>
            <color indexed="81"/>
            <rFont val="Tahoma"/>
            <family val="2"/>
          </rPr>
          <t>Grade of Compliance:
K: disqualification
0: Not compliant
+5: Partially compliant
+10: Completely compliant
+15: Compliant with additional value, not initially included in the requirements</t>
        </r>
      </text>
    </comment>
    <comment ref="F8" authorId="0" shapeId="0" xr:uid="{2837DE0E-22C8-469E-BB3D-63632415DBE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0" shapeId="0" xr:uid="{BF15A98F-C734-46CF-9DC2-C8124C55DB08}">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H8" authorId="1" shapeId="0" xr:uid="{BEF79F8E-A4D3-41A3-B17D-91119FC6C944}">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1" shapeId="0" xr:uid="{4DCF8D8A-F159-440D-A3F2-029E2E547D9A}">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1" shapeId="0" xr:uid="{397BCEF5-5ADD-4D23-B4A0-3F77DAF49712}">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 ref="E12" authorId="0" shapeId="0" xr:uid="{34515A5F-7834-4677-AC30-753C17920B33}">
      <text>
        <r>
          <rPr>
            <b/>
            <sz val="8"/>
            <color indexed="81"/>
            <rFont val="Tahoma"/>
            <family val="2"/>
          </rPr>
          <t>Evaluators Comments</t>
        </r>
      </text>
    </comment>
    <comment ref="F12" authorId="0" shapeId="0" xr:uid="{09439794-EB7C-4005-A221-F73829B5C072}">
      <text>
        <r>
          <rPr>
            <b/>
            <sz val="8"/>
            <color indexed="81"/>
            <rFont val="Tahoma"/>
            <family val="2"/>
          </rPr>
          <t>Evaluators Comments</t>
        </r>
      </text>
    </comment>
    <comment ref="G12" authorId="0" shapeId="0" xr:uid="{6821E45F-75FF-4C03-85B4-02BF21ADD54F}">
      <text>
        <r>
          <rPr>
            <b/>
            <sz val="8"/>
            <color indexed="81"/>
            <rFont val="Tahoma"/>
            <family val="2"/>
          </rPr>
          <t>Evaluators Comments</t>
        </r>
      </text>
    </comment>
    <comment ref="H12" authorId="0" shapeId="0" xr:uid="{3B5DE7C8-ED97-4989-8CD2-6C69EBDC16DF}">
      <text>
        <r>
          <rPr>
            <b/>
            <sz val="8"/>
            <color indexed="81"/>
            <rFont val="Tahoma"/>
            <family val="2"/>
          </rPr>
          <t>Evaluators Comments</t>
        </r>
      </text>
    </comment>
    <comment ref="I12" authorId="0" shapeId="0" xr:uid="{66178064-49C6-4BFD-893D-05158FFAFCFB}">
      <text>
        <r>
          <rPr>
            <b/>
            <sz val="8"/>
            <color indexed="81"/>
            <rFont val="Tahoma"/>
            <family val="2"/>
          </rPr>
          <t>Evaluators Comments</t>
        </r>
      </text>
    </comment>
    <comment ref="J12" authorId="0" shapeId="0" xr:uid="{51738A8F-BE18-4A3D-98B6-6AEB66BC6169}">
      <text>
        <r>
          <rPr>
            <b/>
            <sz val="8"/>
            <color indexed="81"/>
            <rFont val="Tahoma"/>
            <family val="2"/>
          </rPr>
          <t>Evaluators Comments</t>
        </r>
      </text>
    </comment>
    <comment ref="E13" authorId="0" shapeId="0" xr:uid="{38E6F12B-9905-4DEB-A467-17D079B7BB62}">
      <text>
        <r>
          <rPr>
            <b/>
            <sz val="8"/>
            <color indexed="81"/>
            <rFont val="Tahoma"/>
            <family val="2"/>
          </rPr>
          <t>Evaluators Comments</t>
        </r>
      </text>
    </comment>
    <comment ref="F13" authorId="0" shapeId="0" xr:uid="{B1804612-5FB7-433B-ADFC-905B9FA3A698}">
      <text>
        <r>
          <rPr>
            <b/>
            <sz val="8"/>
            <color indexed="81"/>
            <rFont val="Tahoma"/>
            <family val="2"/>
          </rPr>
          <t>Evaluators Comments</t>
        </r>
      </text>
    </comment>
    <comment ref="G13" authorId="0" shapeId="0" xr:uid="{655BA78C-A5AB-4853-A6B3-C6A32AF43069}">
      <text>
        <r>
          <rPr>
            <b/>
            <sz val="8"/>
            <color indexed="81"/>
            <rFont val="Tahoma"/>
            <family val="2"/>
          </rPr>
          <t>Evaluators Comments</t>
        </r>
      </text>
    </comment>
    <comment ref="H13" authorId="0" shapeId="0" xr:uid="{2FDCEEB3-5332-4FD5-92AE-DCCA6A77467E}">
      <text>
        <r>
          <rPr>
            <b/>
            <sz val="8"/>
            <color indexed="81"/>
            <rFont val="Tahoma"/>
            <family val="2"/>
          </rPr>
          <t>Evaluators Comments</t>
        </r>
      </text>
    </comment>
    <comment ref="I13" authorId="0" shapeId="0" xr:uid="{D6CA8A95-F99A-4105-ABCE-7C97A23CE4D6}">
      <text>
        <r>
          <rPr>
            <b/>
            <sz val="8"/>
            <color indexed="81"/>
            <rFont val="Tahoma"/>
            <family val="2"/>
          </rPr>
          <t>Evaluators Comments</t>
        </r>
      </text>
    </comment>
    <comment ref="J13" authorId="0" shapeId="0" xr:uid="{98882151-6C3A-4775-B635-DDF0E615F31E}">
      <text>
        <r>
          <rPr>
            <b/>
            <sz val="8"/>
            <color indexed="81"/>
            <rFont val="Tahoma"/>
            <family val="2"/>
          </rPr>
          <t>Evaluators Comments</t>
        </r>
      </text>
    </comment>
    <comment ref="E14" authorId="0" shapeId="0" xr:uid="{F32BED48-4BAE-4145-A3F9-4C4271F65421}">
      <text>
        <r>
          <rPr>
            <b/>
            <sz val="8"/>
            <color indexed="81"/>
            <rFont val="Tahoma"/>
            <family val="2"/>
          </rPr>
          <t>Evaluators Comments</t>
        </r>
      </text>
    </comment>
    <comment ref="F14" authorId="0" shapeId="0" xr:uid="{A7AF1698-1A88-469F-A3A3-8C1E329C7A5A}">
      <text>
        <r>
          <rPr>
            <b/>
            <sz val="8"/>
            <color indexed="81"/>
            <rFont val="Tahoma"/>
            <family val="2"/>
          </rPr>
          <t>Evaluators Comments</t>
        </r>
      </text>
    </comment>
    <comment ref="G14" authorId="0" shapeId="0" xr:uid="{86911A04-E184-4BE0-B94F-FC51FA03AD0B}">
      <text>
        <r>
          <rPr>
            <b/>
            <sz val="8"/>
            <color indexed="81"/>
            <rFont val="Tahoma"/>
            <family val="2"/>
          </rPr>
          <t>Evaluators Comments</t>
        </r>
      </text>
    </comment>
    <comment ref="H14" authorId="0" shapeId="0" xr:uid="{7B373390-3D3E-44A3-83D9-8F3BF1DF9B48}">
      <text>
        <r>
          <rPr>
            <b/>
            <sz val="8"/>
            <color indexed="81"/>
            <rFont val="Tahoma"/>
            <family val="2"/>
          </rPr>
          <t>Evaluators Comments</t>
        </r>
      </text>
    </comment>
    <comment ref="I14" authorId="0" shapeId="0" xr:uid="{9CFE615E-238E-4B17-8D47-81B9301DE087}">
      <text>
        <r>
          <rPr>
            <b/>
            <sz val="8"/>
            <color indexed="81"/>
            <rFont val="Tahoma"/>
            <family val="2"/>
          </rPr>
          <t>Evaluators Comments</t>
        </r>
      </text>
    </comment>
    <comment ref="J14" authorId="0" shapeId="0" xr:uid="{62A1D7B4-EAAF-4B7A-9B9F-EA6C09F9A854}">
      <text>
        <r>
          <rPr>
            <b/>
            <sz val="8"/>
            <color indexed="81"/>
            <rFont val="Tahoma"/>
            <family val="2"/>
          </rPr>
          <t>Evaluators Comments</t>
        </r>
      </text>
    </comment>
    <comment ref="E16" authorId="0" shapeId="0" xr:uid="{BE43AA0E-94AA-4990-A6AB-57D75B87A34E}">
      <text>
        <r>
          <rPr>
            <b/>
            <sz val="8"/>
            <color indexed="81"/>
            <rFont val="Tahoma"/>
            <family val="2"/>
          </rPr>
          <t>Evaluators Comments</t>
        </r>
      </text>
    </comment>
    <comment ref="F16" authorId="0" shapeId="0" xr:uid="{F8D24654-27E7-4102-A459-623E697161F0}">
      <text>
        <r>
          <rPr>
            <b/>
            <sz val="8"/>
            <color indexed="81"/>
            <rFont val="Tahoma"/>
            <family val="2"/>
          </rPr>
          <t>Evaluators Comments</t>
        </r>
      </text>
    </comment>
    <comment ref="G16" authorId="0" shapeId="0" xr:uid="{3CE71AC0-24CD-4076-B543-398D9A25ACDC}">
      <text>
        <r>
          <rPr>
            <b/>
            <sz val="8"/>
            <color indexed="81"/>
            <rFont val="Tahoma"/>
            <family val="2"/>
          </rPr>
          <t>Evaluators Comments</t>
        </r>
      </text>
    </comment>
    <comment ref="H16" authorId="0" shapeId="0" xr:uid="{4FB294AE-B9A5-491D-A12F-514350E10261}">
      <text>
        <r>
          <rPr>
            <b/>
            <sz val="8"/>
            <color indexed="81"/>
            <rFont val="Tahoma"/>
            <family val="2"/>
          </rPr>
          <t>Evaluators Comments</t>
        </r>
      </text>
    </comment>
    <comment ref="I16" authorId="0" shapeId="0" xr:uid="{11A2B793-403A-4827-BA63-4B39FAF5A1F2}">
      <text>
        <r>
          <rPr>
            <b/>
            <sz val="8"/>
            <color indexed="81"/>
            <rFont val="Tahoma"/>
            <family val="2"/>
          </rPr>
          <t>Evaluators Comments</t>
        </r>
      </text>
    </comment>
    <comment ref="J16" authorId="0" shapeId="0" xr:uid="{6C96C0F1-3F75-4DE4-8C42-7A6E18426311}">
      <text>
        <r>
          <rPr>
            <b/>
            <sz val="8"/>
            <color indexed="81"/>
            <rFont val="Tahoma"/>
            <family val="2"/>
          </rPr>
          <t>Evaluators Comments</t>
        </r>
      </text>
    </comment>
    <comment ref="E17" authorId="0" shapeId="0" xr:uid="{833B5E19-1E64-4458-A8CC-0BF1292258C9}">
      <text>
        <r>
          <rPr>
            <b/>
            <sz val="8"/>
            <color indexed="81"/>
            <rFont val="Tahoma"/>
            <family val="2"/>
          </rPr>
          <t>Evaluators Comments</t>
        </r>
      </text>
    </comment>
    <comment ref="F17" authorId="0" shapeId="0" xr:uid="{E66918A4-8ED7-48A5-8DDC-1C8CD5DF10F6}">
      <text>
        <r>
          <rPr>
            <b/>
            <sz val="8"/>
            <color indexed="81"/>
            <rFont val="Tahoma"/>
            <family val="2"/>
          </rPr>
          <t>Evaluators Comments</t>
        </r>
      </text>
    </comment>
    <comment ref="G17" authorId="0" shapeId="0" xr:uid="{B1D5FF00-30BB-4A1B-9E0C-C913266E5F31}">
      <text>
        <r>
          <rPr>
            <b/>
            <sz val="8"/>
            <color indexed="81"/>
            <rFont val="Tahoma"/>
            <family val="2"/>
          </rPr>
          <t>Evaluators Comments</t>
        </r>
      </text>
    </comment>
    <comment ref="H17" authorId="0" shapeId="0" xr:uid="{4A45CC13-AF86-4CB9-94D1-6C5827A3BBFE}">
      <text>
        <r>
          <rPr>
            <b/>
            <sz val="8"/>
            <color indexed="81"/>
            <rFont val="Tahoma"/>
            <family val="2"/>
          </rPr>
          <t>Evaluators Comments</t>
        </r>
      </text>
    </comment>
    <comment ref="I17" authorId="0" shapeId="0" xr:uid="{A40DA4D3-791E-4AB5-8DD4-BEADAF8273BD}">
      <text>
        <r>
          <rPr>
            <b/>
            <sz val="8"/>
            <color indexed="81"/>
            <rFont val="Tahoma"/>
            <family val="2"/>
          </rPr>
          <t>Evaluators Comments</t>
        </r>
      </text>
    </comment>
    <comment ref="J17" authorId="0" shapeId="0" xr:uid="{630DFC0F-0E4B-4018-9CE6-B234092170FF}">
      <text>
        <r>
          <rPr>
            <b/>
            <sz val="8"/>
            <color indexed="81"/>
            <rFont val="Tahoma"/>
            <family val="2"/>
          </rPr>
          <t>Evaluators Comments</t>
        </r>
      </text>
    </comment>
    <comment ref="E18" authorId="0" shapeId="0" xr:uid="{340ED7C6-5C66-4149-8662-66A3A8F1C9BE}">
      <text>
        <r>
          <rPr>
            <b/>
            <sz val="8"/>
            <color indexed="81"/>
            <rFont val="Tahoma"/>
            <family val="2"/>
          </rPr>
          <t>Evaluators Comments</t>
        </r>
      </text>
    </comment>
    <comment ref="F18" authorId="0" shapeId="0" xr:uid="{2E37BF92-F5ED-473D-A51D-95798BCD7FCC}">
      <text>
        <r>
          <rPr>
            <b/>
            <sz val="8"/>
            <color indexed="81"/>
            <rFont val="Tahoma"/>
            <family val="2"/>
          </rPr>
          <t>Evaluators Comments</t>
        </r>
      </text>
    </comment>
    <comment ref="G18" authorId="0" shapeId="0" xr:uid="{891FEB15-6005-496B-BC44-E8D357F6EBA3}">
      <text>
        <r>
          <rPr>
            <b/>
            <sz val="8"/>
            <color indexed="81"/>
            <rFont val="Tahoma"/>
            <family val="2"/>
          </rPr>
          <t>Evaluators Comments</t>
        </r>
      </text>
    </comment>
    <comment ref="H18" authorId="0" shapeId="0" xr:uid="{532233CC-140B-4C90-BF25-2A022C22AE93}">
      <text>
        <r>
          <rPr>
            <b/>
            <sz val="8"/>
            <color indexed="81"/>
            <rFont val="Tahoma"/>
            <family val="2"/>
          </rPr>
          <t>Evaluators Comments</t>
        </r>
      </text>
    </comment>
    <comment ref="I18" authorId="0" shapeId="0" xr:uid="{963E4ABC-DF0E-4570-9959-9C378D06172B}">
      <text>
        <r>
          <rPr>
            <b/>
            <sz val="8"/>
            <color indexed="81"/>
            <rFont val="Tahoma"/>
            <family val="2"/>
          </rPr>
          <t>Evaluators Comments</t>
        </r>
      </text>
    </comment>
    <comment ref="J18" authorId="0" shapeId="0" xr:uid="{5AA1323D-BE73-4A32-A3F2-7D95CFBFBE34}">
      <text>
        <r>
          <rPr>
            <b/>
            <sz val="8"/>
            <color indexed="81"/>
            <rFont val="Tahoma"/>
            <family val="2"/>
          </rPr>
          <t>Evaluators Comments</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<sst xmlns="http://schemas.openxmlformats.org/spreadsheetml/2006/main" count="4501" uniqueCount="2361">
  <si>
    <t>Article</t>
  </si>
  <si>
    <t>Remarks</t>
  </si>
  <si>
    <t>Weight</t>
  </si>
  <si>
    <t xml:space="preserve">1.1.1 </t>
  </si>
  <si>
    <t>Supplier 1</t>
  </si>
  <si>
    <t>Supplier 2</t>
  </si>
  <si>
    <t>Supplier 3</t>
  </si>
  <si>
    <t>Supplier 4</t>
  </si>
  <si>
    <t>Supplier 5</t>
  </si>
  <si>
    <t>Supplier 6</t>
  </si>
  <si>
    <t>Supplier 1
Final</t>
  </si>
  <si>
    <t>Supplier 2
Final</t>
  </si>
  <si>
    <t>Supplier 3
Final</t>
  </si>
  <si>
    <t>Supplier 4
Final</t>
  </si>
  <si>
    <t>Supplier 5
Final</t>
  </si>
  <si>
    <t>Supplier 6
Final</t>
  </si>
  <si>
    <t>ARTICLE 1</t>
  </si>
  <si>
    <t>Sub-Article 1.1</t>
  </si>
  <si>
    <t>Item 1.1.1</t>
  </si>
  <si>
    <t>1.1.1.1</t>
  </si>
  <si>
    <t>Responsible Entity</t>
  </si>
  <si>
    <t>Project Name</t>
  </si>
  <si>
    <t>1.1.1.2</t>
  </si>
  <si>
    <t>1.1.1.3</t>
  </si>
  <si>
    <t xml:space="preserve">1.1.2 </t>
  </si>
  <si>
    <t>Item 1.1.2</t>
  </si>
  <si>
    <t>1.1.2.1</t>
  </si>
  <si>
    <t>1.1.2.2</t>
  </si>
  <si>
    <t>1.1.2.3</t>
  </si>
  <si>
    <t>Requirement 1.1.1.1</t>
  </si>
  <si>
    <t>Requirement 1.1.1.2</t>
  </si>
  <si>
    <t>Requirement 1.1.1.3</t>
  </si>
  <si>
    <t>Requirement 1.1.2.1</t>
  </si>
  <si>
    <t>Requirement 1.1.2.2</t>
  </si>
  <si>
    <t>Requirement 1.1.2.3</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</si>
  <si>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</si>
  <si>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</si>
  <si>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</si>
  <si>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</si>
  <si>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</si>
  <si>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</si>
  <si>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</si>
  <si>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</si>
  <si>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</si>
  <si>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</si>
  <si>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</si>
  <si>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</si>
  <si>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</si>
  <si>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RFT Scoring Sheet</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</si>
  <si>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</si>
  <si>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</si>
  <si>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</si>
  <si>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</si>
  <si>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5.0</t>
  </si>
  <si>
    <t>1         : Partially compliant</t>
  </si>
  <si>
    <t>2        : Fully compliant</t>
  </si>
  <si>
    <t>Grade of Compliance range from 0 to 2:</t>
  </si>
  <si>
    <t>Killer</t>
  </si>
  <si>
    <t>Responsible entity / entities</t>
  </si>
  <si>
    <t>General Requirements</t>
  </si>
  <si>
    <t>Common Requirements</t>
  </si>
  <si>
    <t>1.1.1</t>
  </si>
  <si>
    <r>
      <t xml:space="preserve">The bidder shall provide an </t>
    </r>
    <r>
      <rPr>
        <b/>
        <sz val="10"/>
        <rFont val="Arial"/>
        <family val="2"/>
      </rPr>
      <t>executive summary</t>
    </r>
    <r>
      <rPr>
        <sz val="10"/>
        <rFont val="Arial"/>
        <family val="2"/>
      </rPr>
      <t xml:space="preserve"> of the key technical, service and commercial issues related to the project.</t>
    </r>
  </si>
  <si>
    <t>No</t>
  </si>
  <si>
    <t>Network Services</t>
  </si>
  <si>
    <t>1.1.2</t>
  </si>
  <si>
    <t>1.1.3</t>
  </si>
  <si>
    <r>
      <t xml:space="preserve">A </t>
    </r>
    <r>
      <rPr>
        <b/>
        <sz val="10"/>
        <rFont val="Arial"/>
        <family val="2"/>
      </rPr>
      <t>user manual</t>
    </r>
    <r>
      <rPr>
        <sz val="10"/>
        <rFont val="Arial"/>
        <family val="2"/>
      </rPr>
      <t xml:space="preserve"> for all the tools delivered by the bidder shall be delivered. </t>
    </r>
  </si>
  <si>
    <t>1.1.4</t>
  </si>
  <si>
    <r>
      <rPr>
        <b/>
        <sz val="10"/>
        <rFont val="Arial"/>
        <family val="2"/>
      </rPr>
      <t>High Level Design:</t>
    </r>
    <r>
      <rPr>
        <sz val="10"/>
        <rFont val="Arial"/>
        <family val="2"/>
      </rPr>
      <t xml:space="preserve"> the bidder shall provide a detailed HLD document explaining:
- The logical, functional and physical architecture of the solution
- Each module with diagrams
- Describing of the solution and the included features
- Presenting the physical description
- Any other issue…</t>
    </r>
  </si>
  <si>
    <t>1.1.5</t>
  </si>
  <si>
    <r>
      <rPr>
        <b/>
        <sz val="10"/>
        <rFont val="Arial"/>
        <family val="2"/>
      </rPr>
      <t>Low Level Design:</t>
    </r>
    <r>
      <rPr>
        <sz val="10"/>
        <rFont val="Arial"/>
        <family val="2"/>
      </rPr>
      <t xml:space="preserve"> The bidder shall deliver a Low Level Design for the solution and details on all the interfaces and how it should be integrated into MIC1’s networks. Including architecture diagrams.</t>
    </r>
  </si>
  <si>
    <t>1.1.6</t>
  </si>
  <si>
    <t>1.1.7</t>
  </si>
  <si>
    <t>1.1.8</t>
  </si>
  <si>
    <t>1.1.9</t>
  </si>
  <si>
    <t>Yes</t>
  </si>
  <si>
    <t>Solution description and information</t>
  </si>
  <si>
    <t>1.2.1</t>
  </si>
  <si>
    <t>1.2.2</t>
  </si>
  <si>
    <t>1.2.3</t>
  </si>
  <si>
    <t>1.2.4</t>
  </si>
  <si>
    <t>References</t>
  </si>
  <si>
    <t>1.3.1</t>
  </si>
  <si>
    <t>1.3.2</t>
  </si>
  <si>
    <t>1.3.3</t>
  </si>
  <si>
    <t>1.3.4</t>
  </si>
  <si>
    <t>1.3.5</t>
  </si>
  <si>
    <r>
      <t xml:space="preserve">The bidder shall provide details about the support team </t>
    </r>
    <r>
      <rPr>
        <b/>
        <sz val="10"/>
        <rFont val="Arial"/>
        <family val="2"/>
      </rPr>
      <t>skills</t>
    </r>
    <r>
      <rPr>
        <sz val="10"/>
        <rFont val="Arial"/>
        <family val="2"/>
      </rPr>
      <t xml:space="preserve"> and </t>
    </r>
    <r>
      <rPr>
        <b/>
        <sz val="10"/>
        <rFont val="Arial"/>
        <family val="2"/>
      </rPr>
      <t>qualifications.</t>
    </r>
  </si>
  <si>
    <t>1.4</t>
  </si>
  <si>
    <t>Training</t>
  </si>
  <si>
    <t>1.4.1</t>
  </si>
  <si>
    <r>
      <t xml:space="preserve">The bidder shall provide </t>
    </r>
    <r>
      <rPr>
        <b/>
        <sz val="10"/>
        <rFont val="Arial"/>
        <family val="2"/>
      </rPr>
      <t xml:space="preserve">technical trainings </t>
    </r>
    <r>
      <rPr>
        <sz val="10"/>
        <rFont val="Arial"/>
        <family val="2"/>
      </rPr>
      <t>for MIC1's engineers.</t>
    </r>
  </si>
  <si>
    <t>1.4.2</t>
  </si>
  <si>
    <r>
      <t xml:space="preserve">Training activities provided by the bidder shall be supported with:
• Training </t>
    </r>
    <r>
      <rPr>
        <b/>
        <sz val="10"/>
        <rFont val="Arial"/>
        <family val="2"/>
      </rPr>
      <t>material</t>
    </r>
    <r>
      <rPr>
        <sz val="10"/>
        <rFont val="Arial"/>
        <family val="2"/>
      </rPr>
      <t xml:space="preserve">
• Pre-launch </t>
    </r>
    <r>
      <rPr>
        <b/>
        <sz val="10"/>
        <rFont val="Arial"/>
        <family val="2"/>
      </rPr>
      <t>hands-on</t>
    </r>
    <r>
      <rPr>
        <sz val="10"/>
        <rFont val="Arial"/>
        <family val="2"/>
      </rPr>
      <t xml:space="preserve"> sessions on the deployed equipment before it is put in production use 
• Software </t>
    </r>
    <r>
      <rPr>
        <b/>
        <sz val="10"/>
        <rFont val="Arial"/>
        <family val="2"/>
      </rPr>
      <t>simulation</t>
    </r>
    <r>
      <rPr>
        <sz val="10"/>
        <rFont val="Arial"/>
        <family val="2"/>
      </rPr>
      <t xml:space="preserve"> or remote </t>
    </r>
    <r>
      <rPr>
        <b/>
        <sz val="10"/>
        <rFont val="Arial"/>
        <family val="2"/>
      </rPr>
      <t>virtual access</t>
    </r>
    <r>
      <rPr>
        <sz val="10"/>
        <rFont val="Arial"/>
        <family val="2"/>
      </rPr>
      <t xml:space="preserve"> to the Bidder lab facility (the latter is preferred)</t>
    </r>
  </si>
  <si>
    <t>1.4.3</t>
  </si>
  <si>
    <r>
      <t xml:space="preserve">Training courses shall be delivered in in </t>
    </r>
    <r>
      <rPr>
        <b/>
        <sz val="10"/>
        <rFont val="Arial"/>
        <family val="2"/>
      </rPr>
      <t>English</t>
    </r>
    <r>
      <rPr>
        <sz val="10"/>
        <rFont val="Arial"/>
        <family val="2"/>
      </rPr>
      <t xml:space="preserve"> language</t>
    </r>
  </si>
  <si>
    <t>1.4.4</t>
  </si>
  <si>
    <r>
      <t xml:space="preserve">Training shall be delivered </t>
    </r>
    <r>
      <rPr>
        <b/>
        <sz val="10"/>
        <rFont val="Arial"/>
        <family val="2"/>
      </rPr>
      <t>before</t>
    </r>
    <r>
      <rPr>
        <sz val="10"/>
        <rFont val="Arial"/>
        <family val="2"/>
      </rPr>
      <t xml:space="preserve"> the formal production launch of the platform and the acceptance tests.</t>
    </r>
  </si>
  <si>
    <t>1.4.5</t>
  </si>
  <si>
    <r>
      <t xml:space="preserve">Course documentation shall be distributed to all participants; </t>
    </r>
    <r>
      <rPr>
        <b/>
        <sz val="10"/>
        <rFont val="Arial"/>
        <family val="2"/>
      </rPr>
      <t>electronic format</t>
    </r>
    <r>
      <rPr>
        <sz val="10"/>
        <rFont val="Arial"/>
        <family val="2"/>
      </rPr>
      <t xml:space="preserve"> for the course documentation is highly preferred by MIC1; </t>
    </r>
    <r>
      <rPr>
        <b/>
        <sz val="10"/>
        <rFont val="Arial"/>
        <family val="2"/>
      </rPr>
      <t>product manuals</t>
    </r>
    <r>
      <rPr>
        <sz val="10"/>
        <rFont val="Arial"/>
        <family val="2"/>
      </rPr>
      <t xml:space="preserve"> for all products covered in the course are to be provided in electronic format.</t>
    </r>
  </si>
  <si>
    <t>1.4.6</t>
  </si>
  <si>
    <r>
      <t xml:space="preserve">The bidder shall provide all needed equipment’s and software’s as </t>
    </r>
    <r>
      <rPr>
        <b/>
        <sz val="10"/>
        <rFont val="Arial"/>
        <family val="2"/>
      </rPr>
      <t>materials</t>
    </r>
    <r>
      <rPr>
        <sz val="10"/>
        <rFont val="Arial"/>
        <family val="2"/>
      </rPr>
      <t xml:space="preserve"> to fulfill the training objectives.</t>
    </r>
  </si>
  <si>
    <t>1.4.7</t>
  </si>
  <si>
    <t>1.4.8</t>
  </si>
  <si>
    <r>
      <t xml:space="preserve">The bidder shall specify the </t>
    </r>
    <r>
      <rPr>
        <b/>
        <sz val="10"/>
        <rFont val="Arial"/>
        <family val="2"/>
      </rPr>
      <t>duration</t>
    </r>
    <r>
      <rPr>
        <sz val="10"/>
        <rFont val="Arial"/>
        <family val="2"/>
      </rPr>
      <t xml:space="preserve"> and </t>
    </r>
    <r>
      <rPr>
        <b/>
        <sz val="10"/>
        <rFont val="Arial"/>
        <family val="2"/>
      </rPr>
      <t>location</t>
    </r>
    <r>
      <rPr>
        <sz val="10"/>
        <rFont val="Arial"/>
        <family val="2"/>
      </rPr>
      <t xml:space="preserve"> of the training.</t>
    </r>
  </si>
  <si>
    <t>1.4.8.1</t>
  </si>
  <si>
    <r>
      <t xml:space="preserve">If the training is abroad, the bidder shall cover all </t>
    </r>
    <r>
      <rPr>
        <b/>
        <sz val="10"/>
        <color indexed="8"/>
        <rFont val="Arial"/>
        <family val="2"/>
      </rPr>
      <t xml:space="preserve">travel expenses </t>
    </r>
    <r>
      <rPr>
        <sz val="10"/>
        <color indexed="8"/>
        <rFont val="Arial"/>
        <family val="2"/>
      </rPr>
      <t>within the provided quotation</t>
    </r>
  </si>
  <si>
    <t>1.4.9</t>
  </si>
  <si>
    <r>
      <t xml:space="preserve">The bidder shall specify the </t>
    </r>
    <r>
      <rPr>
        <b/>
        <sz val="10"/>
        <rFont val="Arial"/>
        <family val="2"/>
      </rPr>
      <t>qualifications</t>
    </r>
    <r>
      <rPr>
        <sz val="10"/>
        <rFont val="Arial"/>
        <family val="2"/>
      </rPr>
      <t xml:space="preserve"> of the trainers and their </t>
    </r>
    <r>
      <rPr>
        <b/>
        <sz val="10"/>
        <rFont val="Arial"/>
        <family val="2"/>
      </rPr>
      <t>certifications.</t>
    </r>
  </si>
  <si>
    <t>Test Bed Requirements</t>
  </si>
  <si>
    <t>1.5.1</t>
  </si>
  <si>
    <t>1.5.2</t>
  </si>
  <si>
    <r>
      <rPr>
        <sz val="10"/>
        <rFont val="Arial"/>
        <family val="2"/>
      </rPr>
      <t>T</t>
    </r>
    <r>
      <rPr>
        <sz val="10"/>
        <color indexed="8"/>
        <rFont val="Arial"/>
        <family val="2"/>
      </rPr>
      <t xml:space="preserve">he bidder shall provide a test platform that has the </t>
    </r>
    <r>
      <rPr>
        <b/>
        <sz val="10"/>
        <color indexed="8"/>
        <rFont val="Arial"/>
        <family val="2"/>
      </rPr>
      <t>same</t>
    </r>
    <r>
      <rPr>
        <sz val="10"/>
        <color indexed="8"/>
        <rFont val="Arial"/>
        <family val="2"/>
      </rPr>
      <t xml:space="preserve"> features and capabilities (but with the minimum capacity) as the real live platform. This platform shall be integrated with MIC1 network to achieve the same functionality available on live environment</t>
    </r>
  </si>
  <si>
    <t>1.5.3</t>
  </si>
  <si>
    <t>1.5.4</t>
  </si>
  <si>
    <r>
      <t>All the</t>
    </r>
    <r>
      <rPr>
        <b/>
        <sz val="10"/>
        <color indexed="8"/>
        <rFont val="Arial"/>
        <family val="2"/>
      </rPr>
      <t xml:space="preserve"> third party applications </t>
    </r>
    <r>
      <rPr>
        <sz val="10"/>
        <color indexed="8"/>
        <rFont val="Arial"/>
        <family val="2"/>
      </rPr>
      <t xml:space="preserve">shall be integrated with the test platform, for testing, before being integrated on the live platform. </t>
    </r>
  </si>
  <si>
    <t>1.5.5</t>
  </si>
  <si>
    <r>
      <t xml:space="preserve">It shall be possible to </t>
    </r>
    <r>
      <rPr>
        <b/>
        <sz val="10"/>
        <color indexed="8"/>
        <rFont val="Arial"/>
        <family val="2"/>
      </rPr>
      <t>import</t>
    </r>
    <r>
      <rPr>
        <sz val="10"/>
        <color indexed="8"/>
        <rFont val="Arial"/>
        <family val="2"/>
      </rPr>
      <t xml:space="preserve"> and </t>
    </r>
    <r>
      <rPr>
        <b/>
        <sz val="10"/>
        <color indexed="8"/>
        <rFont val="Arial"/>
        <family val="2"/>
      </rPr>
      <t>export</t>
    </r>
    <r>
      <rPr>
        <sz val="10"/>
        <color indexed="8"/>
        <rFont val="Arial"/>
        <family val="2"/>
      </rPr>
      <t xml:space="preserve"> configurations between the tests platform and the live platform without any impact on the running services.</t>
    </r>
  </si>
  <si>
    <t>1.5.6</t>
  </si>
  <si>
    <r>
      <t xml:space="preserve">It shall be possible to </t>
    </r>
    <r>
      <rPr>
        <b/>
        <sz val="10"/>
        <color indexed="8"/>
        <rFont val="Arial"/>
        <family val="2"/>
      </rPr>
      <t>back up</t>
    </r>
    <r>
      <rPr>
        <sz val="10"/>
        <color indexed="8"/>
        <rFont val="Arial"/>
        <family val="2"/>
      </rPr>
      <t xml:space="preserve"> the running configurations on the live platform and make a fallback in case the new updated service runs wrong.</t>
    </r>
  </si>
  <si>
    <t>1.5.7</t>
  </si>
  <si>
    <t>1.5.8</t>
  </si>
  <si>
    <r>
      <t xml:space="preserve">Any future </t>
    </r>
    <r>
      <rPr>
        <b/>
        <sz val="10"/>
        <color indexed="8"/>
        <rFont val="Arial"/>
        <family val="2"/>
      </rPr>
      <t>upgrade</t>
    </r>
    <r>
      <rPr>
        <sz val="10"/>
        <color indexed="8"/>
        <rFont val="Arial"/>
        <family val="2"/>
      </rPr>
      <t xml:space="preserve"> on the solution shall be done on the test platform and tested before installing it on the live platform. </t>
    </r>
  </si>
  <si>
    <t>1.5.9</t>
  </si>
  <si>
    <r>
      <t xml:space="preserve">The test bed shall have </t>
    </r>
    <r>
      <rPr>
        <b/>
        <sz val="10"/>
        <color indexed="8"/>
        <rFont val="Arial"/>
        <family val="2"/>
      </rPr>
      <t>all</t>
    </r>
    <r>
      <rPr>
        <sz val="10"/>
        <color indexed="8"/>
        <rFont val="Arial"/>
        <family val="2"/>
      </rPr>
      <t xml:space="preserve"> the features available on the platform, even if not purchased for the live scope. The purpose is to be able to test these features on test bed before ordering them for live deployment.</t>
    </r>
  </si>
  <si>
    <t>1.6.1</t>
  </si>
  <si>
    <t>1.6.2</t>
  </si>
  <si>
    <t>1.6.3</t>
  </si>
  <si>
    <r>
      <t xml:space="preserve">The bidder shall provide a Technical, Business and environmental </t>
    </r>
    <r>
      <rPr>
        <b/>
        <sz val="10"/>
        <rFont val="Arial"/>
        <family val="2"/>
      </rPr>
      <t>product specifications</t>
    </r>
    <r>
      <rPr>
        <sz val="10"/>
        <rFont val="Arial"/>
        <family val="2"/>
      </rPr>
      <t xml:space="preserve"> for the proposed SMSC platform</t>
    </r>
  </si>
  <si>
    <r>
      <rPr>
        <b/>
        <sz val="10"/>
        <rFont val="Arial"/>
        <family val="2"/>
      </rPr>
      <t xml:space="preserve">User Manual: </t>
    </r>
    <r>
      <rPr>
        <sz val="10"/>
        <rFont val="Arial"/>
        <family val="2"/>
      </rPr>
      <t>the bidder shall provide a detailed and complete user manual for the solution (Including all the modules and tools delivered with the solution). The user manual shall contain detailed description for all the parameters and configurations that could be done on the proposed solution and for all the provided features.</t>
    </r>
  </si>
  <si>
    <r>
      <t xml:space="preserve">The bidder shall provide a detailed  </t>
    </r>
    <r>
      <rPr>
        <b/>
        <sz val="10"/>
        <rFont val="Arial"/>
        <family val="2"/>
      </rPr>
      <t>description</t>
    </r>
    <r>
      <rPr>
        <sz val="10"/>
        <rFont val="Arial"/>
        <family val="2"/>
      </rPr>
      <t xml:space="preserve">  for each feature provided within the proposed solution.</t>
    </r>
  </si>
  <si>
    <r>
      <t>The bidder shall provide a detailed</t>
    </r>
    <r>
      <rPr>
        <b/>
        <sz val="10"/>
        <rFont val="Arial"/>
        <family val="2"/>
      </rPr>
      <t xml:space="preserve"> project implementation plan </t>
    </r>
    <r>
      <rPr>
        <sz val="10"/>
        <rFont val="Arial"/>
        <family val="2"/>
      </rPr>
      <t>for the proposed solution.</t>
    </r>
  </si>
  <si>
    <r>
      <t xml:space="preserve">The bidder shall describe the </t>
    </r>
    <r>
      <rPr>
        <b/>
        <sz val="10"/>
        <rFont val="Arial"/>
        <family val="2"/>
      </rPr>
      <t>methodology applied</t>
    </r>
    <r>
      <rPr>
        <sz val="10"/>
        <rFont val="Arial"/>
        <family val="2"/>
      </rPr>
      <t xml:space="preserve"> while providing a detailed responsibility matrix</t>
    </r>
  </si>
  <si>
    <t>1.1.10</t>
  </si>
  <si>
    <r>
      <t xml:space="preserve">The bidder shall describe the </t>
    </r>
    <r>
      <rPr>
        <b/>
        <sz val="10"/>
        <rFont val="Arial"/>
        <family val="2"/>
      </rPr>
      <t>migration strategy</t>
    </r>
    <r>
      <rPr>
        <sz val="10"/>
        <rFont val="Arial"/>
        <family val="2"/>
      </rPr>
      <t xml:space="preserve"> applied while noting that MIC1's preference is to have a phased approach (2 or 3 phases),</t>
    </r>
  </si>
  <si>
    <t>1.1.11</t>
  </si>
  <si>
    <r>
      <t xml:space="preserve">The bidder shall describe the </t>
    </r>
    <r>
      <rPr>
        <b/>
        <sz val="10"/>
        <rFont val="Arial"/>
        <family val="2"/>
      </rPr>
      <t xml:space="preserve">problem resolution </t>
    </r>
    <r>
      <rPr>
        <sz val="10"/>
        <rFont val="Arial"/>
        <family val="2"/>
      </rPr>
      <t>and</t>
    </r>
    <r>
      <rPr>
        <b/>
        <sz val="10"/>
        <rFont val="Arial"/>
        <family val="2"/>
      </rPr>
      <t xml:space="preserve"> escalation method</t>
    </r>
    <r>
      <rPr>
        <sz val="10"/>
        <rFont val="Arial"/>
        <family val="2"/>
      </rPr>
      <t xml:space="preserve"> applied during project implementation</t>
    </r>
  </si>
  <si>
    <t>1.1.12</t>
  </si>
  <si>
    <r>
      <t xml:space="preserve">The bidder shall provide the </t>
    </r>
    <r>
      <rPr>
        <b/>
        <sz val="10"/>
        <rFont val="Arial"/>
        <family val="2"/>
      </rPr>
      <t xml:space="preserve">support agreement </t>
    </r>
    <r>
      <rPr>
        <sz val="10"/>
        <rFont val="Arial"/>
        <family val="2"/>
      </rPr>
      <t xml:space="preserve">and </t>
    </r>
    <r>
      <rPr>
        <b/>
        <sz val="10"/>
        <rFont val="Arial"/>
        <family val="2"/>
      </rPr>
      <t>SLA packages</t>
    </r>
    <r>
      <rPr>
        <sz val="10"/>
        <rFont val="Arial"/>
        <family val="2"/>
      </rPr>
      <t xml:space="preserve"> along with severity levels available
</t>
    </r>
    <r>
      <rPr>
        <i/>
        <sz val="10"/>
        <rFont val="Arial"/>
        <family val="2"/>
      </rPr>
      <t>Packages may include Professional Services support, free SW upgrades, Consultancy Services, etc.)</t>
    </r>
  </si>
  <si>
    <t>1.1.13</t>
  </si>
  <si>
    <r>
      <t xml:space="preserve">The bidder shall describe the </t>
    </r>
    <r>
      <rPr>
        <b/>
        <sz val="10"/>
        <rFont val="Arial"/>
        <family val="2"/>
      </rPr>
      <t>Quality Assurance</t>
    </r>
    <r>
      <rPr>
        <sz val="10"/>
        <rFont val="Arial"/>
        <family val="2"/>
      </rPr>
      <t xml:space="preserve"> and </t>
    </r>
    <r>
      <rPr>
        <b/>
        <sz val="10"/>
        <rFont val="Arial"/>
        <family val="2"/>
      </rPr>
      <t>plan</t>
    </r>
    <r>
      <rPr>
        <sz val="10"/>
        <rFont val="Arial"/>
        <family val="2"/>
      </rPr>
      <t xml:space="preserve"> which will be used for the project to guarantee the final result</t>
    </r>
  </si>
  <si>
    <t>1.1.14</t>
  </si>
  <si>
    <t>1.1.15</t>
  </si>
  <si>
    <r>
      <t>The bidder shall provide a</t>
    </r>
    <r>
      <rPr>
        <b/>
        <sz val="10"/>
        <rFont val="Arial"/>
        <family val="2"/>
      </rPr>
      <t xml:space="preserve"> high level description of the major hardware components</t>
    </r>
    <r>
      <rPr>
        <sz val="10"/>
        <rFont val="Arial"/>
        <family val="2"/>
      </rPr>
      <t xml:space="preserve"> included in the proposed SMSC platform</t>
    </r>
  </si>
  <si>
    <r>
      <t xml:space="preserve">The bidder shall provide the </t>
    </r>
    <r>
      <rPr>
        <b/>
        <sz val="10"/>
        <rFont val="Arial"/>
        <family val="2"/>
      </rPr>
      <t>end of support date</t>
    </r>
    <r>
      <rPr>
        <sz val="10"/>
        <rFont val="Arial"/>
        <family val="2"/>
      </rPr>
      <t xml:space="preserve"> of the proposed SMSC platform and features</t>
    </r>
  </si>
  <si>
    <r>
      <t xml:space="preserve">The bidder shall state the </t>
    </r>
    <r>
      <rPr>
        <b/>
        <sz val="10"/>
        <color indexed="8"/>
        <rFont val="Arial"/>
        <family val="2"/>
      </rPr>
      <t>number of normal versions released per year</t>
    </r>
  </si>
  <si>
    <t>1.2.5</t>
  </si>
  <si>
    <t>For each feature available in the proposed SMSC solution, the bidder must advise if it is considered as basic feature or if it optional and can be purchased separately</t>
  </si>
  <si>
    <r>
      <t>The bidder shall provide a</t>
    </r>
    <r>
      <rPr>
        <b/>
        <sz val="10"/>
        <rFont val="Arial"/>
        <family val="2"/>
      </rPr>
      <t xml:space="preserve"> customer reference list</t>
    </r>
    <r>
      <rPr>
        <sz val="10"/>
        <rFont val="Arial"/>
        <family val="2"/>
      </rPr>
      <t xml:space="preserve"> (regional and international) for the proposed SMSC solution and provided features
 </t>
    </r>
    <r>
      <rPr>
        <i/>
        <sz val="10"/>
        <rFont val="Arial"/>
        <family val="2"/>
      </rPr>
      <t>This list should indicate clearly which references are commercial references, contracts or current trials. The dates of commercial deployments or deployment targets for contracts should be specified.</t>
    </r>
  </si>
  <si>
    <r>
      <t>The bidder shall provide</t>
    </r>
    <r>
      <rPr>
        <b/>
        <sz val="10"/>
        <rFont val="Arial"/>
        <family val="2"/>
      </rPr>
      <t xml:space="preserve"> additional relevant</t>
    </r>
    <r>
      <rPr>
        <sz val="10"/>
        <rFont val="Arial"/>
        <family val="2"/>
      </rPr>
      <t xml:space="preserve"> </t>
    </r>
    <r>
      <rPr>
        <b/>
        <sz val="10"/>
        <rFont val="Arial"/>
        <family val="2"/>
      </rPr>
      <t>referential information</t>
    </r>
    <r>
      <rPr>
        <sz val="10"/>
        <rFont val="Arial"/>
        <family val="2"/>
      </rPr>
      <t xml:space="preserve"> (including details such as number of served subscribers, number of nodes, implemented features, etc.) regarding commercial live networks worldwide that use the proposed SMSC solution</t>
    </r>
  </si>
  <si>
    <r>
      <t xml:space="preserve">The bidder shall provide details of its </t>
    </r>
    <r>
      <rPr>
        <b/>
        <sz val="10"/>
        <rFont val="Arial"/>
        <family val="2"/>
      </rPr>
      <t xml:space="preserve">Research and Development </t>
    </r>
    <r>
      <rPr>
        <sz val="10"/>
        <rFont val="Arial"/>
        <family val="2"/>
      </rPr>
      <t>Teams affected to the creation and evolution of the SMSC product and associated systems (e.g. OSS, Backup restore, ...), with particular reference to the dedicated resources (e.g. number of dedicated engineers and labs, location...)</t>
    </r>
  </si>
  <si>
    <r>
      <t xml:space="preserve">The bidder shall offer within the solution a </t>
    </r>
    <r>
      <rPr>
        <b/>
        <sz val="10"/>
        <color indexed="8"/>
        <rFont val="Arial"/>
        <family val="2"/>
      </rPr>
      <t>test bed</t>
    </r>
    <r>
      <rPr>
        <sz val="10"/>
        <rFont val="Arial"/>
        <family val="2"/>
      </rPr>
      <t xml:space="preserve"> to be quoted separately</t>
    </r>
  </si>
  <si>
    <r>
      <t xml:space="preserve">All the </t>
    </r>
    <r>
      <rPr>
        <b/>
        <sz val="10"/>
        <color indexed="8"/>
        <rFont val="Arial"/>
        <family val="2"/>
      </rPr>
      <t>changes,</t>
    </r>
    <r>
      <rPr>
        <sz val="10"/>
        <color indexed="8"/>
        <rFont val="Arial"/>
        <family val="2"/>
      </rPr>
      <t xml:space="preserve"> </t>
    </r>
    <r>
      <rPr>
        <b/>
        <sz val="10"/>
        <color indexed="8"/>
        <rFont val="Arial"/>
        <family val="2"/>
      </rPr>
      <t>rules</t>
    </r>
    <r>
      <rPr>
        <sz val="10"/>
        <color indexed="8"/>
        <rFont val="Arial"/>
        <family val="2"/>
      </rPr>
      <t xml:space="preserve"> and </t>
    </r>
    <r>
      <rPr>
        <b/>
        <sz val="10"/>
        <color indexed="8"/>
        <rFont val="Arial"/>
        <family val="2"/>
      </rPr>
      <t>policies</t>
    </r>
    <r>
      <rPr>
        <sz val="10"/>
        <color indexed="8"/>
        <rFont val="Arial"/>
        <family val="2"/>
      </rPr>
      <t xml:space="preserve"> shall be developed and tested on the test SMSC platform before being moved to the live platform.</t>
    </r>
  </si>
  <si>
    <r>
      <t>The bidder shall present a clear</t>
    </r>
    <r>
      <rPr>
        <b/>
        <sz val="10"/>
        <color indexed="8"/>
        <rFont val="Arial"/>
        <family val="2"/>
      </rPr>
      <t xml:space="preserve"> business process</t>
    </r>
    <r>
      <rPr>
        <sz val="10"/>
        <color indexed="8"/>
        <rFont val="Arial"/>
        <family val="2"/>
      </rPr>
      <t xml:space="preserve"> allowing MIC1 to put configurations into live on the SMSC solution and retire configurations in a secure manner. (Move configurations from the development and test platform to the live platform).</t>
    </r>
  </si>
  <si>
    <t>Dimensioning requirements</t>
  </si>
  <si>
    <t>The proposed SMSC solution must be dimensioned to support at least 1000 SMSs per second as HW and SW capacity</t>
  </si>
  <si>
    <t>The bidder must quote 450 SMSs per second as initial commercial license</t>
  </si>
  <si>
    <t>1.6.4</t>
  </si>
  <si>
    <t>The bidder must describe the expansion strategy per step of 100 SMSs per second (TPS) in terms of HW and SW expansion</t>
  </si>
  <si>
    <t>1.6.5</t>
  </si>
  <si>
    <t>Roadmap</t>
  </si>
  <si>
    <t>1.7.1</t>
  </si>
  <si>
    <r>
      <t>The bidder shall present the</t>
    </r>
    <r>
      <rPr>
        <b/>
        <sz val="10"/>
        <rFont val="Arial"/>
        <family val="2"/>
      </rPr>
      <t xml:space="preserve"> evolution roadmap</t>
    </r>
    <r>
      <rPr>
        <sz val="10"/>
        <rFont val="Arial"/>
        <family val="2"/>
      </rPr>
      <t xml:space="preserve"> of the proposed SMSC platform.</t>
    </r>
  </si>
  <si>
    <t>1.7.2</t>
  </si>
  <si>
    <r>
      <t xml:space="preserve">The bidder shall provide information on the position of the proposed SMSC solution within the </t>
    </r>
    <r>
      <rPr>
        <b/>
        <sz val="10"/>
        <color indexed="8"/>
        <rFont val="Arial"/>
        <family val="2"/>
      </rPr>
      <t>standards</t>
    </r>
    <r>
      <rPr>
        <sz val="10"/>
        <color indexed="8"/>
        <rFont val="Arial"/>
        <family val="2"/>
      </rPr>
      <t xml:space="preserve"> landscape.</t>
    </r>
  </si>
  <si>
    <t>1.7.3</t>
  </si>
  <si>
    <r>
      <t xml:space="preserve">The bidder shall provide for the proposed SMSC solution a roadmap for at </t>
    </r>
    <r>
      <rPr>
        <b/>
        <sz val="10"/>
        <rFont val="Arial"/>
        <family val="2"/>
      </rPr>
      <t>least</t>
    </r>
    <r>
      <rPr>
        <sz val="10"/>
        <rFont val="Arial"/>
        <family val="2"/>
      </rPr>
      <t xml:space="preserve"> the next</t>
    </r>
    <r>
      <rPr>
        <b/>
        <sz val="10"/>
        <rFont val="Arial"/>
        <family val="2"/>
      </rPr>
      <t xml:space="preserve"> three years </t>
    </r>
  </si>
  <si>
    <t>1.7.4</t>
  </si>
  <si>
    <r>
      <t xml:space="preserve">The bidder shall state the planned compliance with all upcoming </t>
    </r>
    <r>
      <rPr>
        <b/>
        <sz val="10"/>
        <color indexed="8"/>
        <rFont val="Arial"/>
        <family val="2"/>
      </rPr>
      <t>3GPP specification releases</t>
    </r>
    <r>
      <rPr>
        <sz val="10"/>
        <color indexed="8"/>
        <rFont val="Arial"/>
        <family val="2"/>
      </rPr>
      <t xml:space="preserve"> for the next </t>
    </r>
    <r>
      <rPr>
        <b/>
        <sz val="10"/>
        <color indexed="8"/>
        <rFont val="Arial"/>
        <family val="2"/>
      </rPr>
      <t>5 years</t>
    </r>
  </si>
  <si>
    <t>1.7.6</t>
  </si>
  <si>
    <t>The bidder shall inform MIC1 whenever a new SMSC product or SW version is released</t>
  </si>
  <si>
    <t>1.7.7</t>
  </si>
  <si>
    <t>The bidder shall take into consideration that MIC1 is eligible for one SW upgrade free of charge per year</t>
  </si>
  <si>
    <t>Features provided</t>
  </si>
  <si>
    <t>1.8.1</t>
  </si>
  <si>
    <r>
      <t xml:space="preserve">The features offered should have the </t>
    </r>
    <r>
      <rPr>
        <b/>
        <sz val="10"/>
        <rFont val="Arial"/>
        <family val="2"/>
      </rPr>
      <t>latest</t>
    </r>
    <r>
      <rPr>
        <sz val="10"/>
        <rFont val="Arial"/>
        <family val="2"/>
      </rPr>
      <t xml:space="preserve"> commercial release deployed by the bidder. In the negative case (not possible to offer the latest release), an explanation should be offered.</t>
    </r>
  </si>
  <si>
    <t>1.8.2</t>
  </si>
  <si>
    <r>
      <t xml:space="preserve">The bidder should state the </t>
    </r>
    <r>
      <rPr>
        <b/>
        <sz val="10"/>
        <rFont val="Arial"/>
        <family val="2"/>
      </rPr>
      <t>release</t>
    </r>
    <r>
      <rPr>
        <sz val="10"/>
        <rFont val="Arial"/>
        <family val="2"/>
      </rPr>
      <t xml:space="preserve"> of the feature (basic or optional) offered, and its compliance with the corresponding 3GPP specs. </t>
    </r>
  </si>
  <si>
    <t>1.8.3</t>
  </si>
  <si>
    <r>
      <t xml:space="preserve">The bidder should state any </t>
    </r>
    <r>
      <rPr>
        <b/>
        <sz val="10"/>
        <rFont val="Arial"/>
        <family val="2"/>
      </rPr>
      <t>deviation</t>
    </r>
    <r>
      <rPr>
        <sz val="10"/>
        <rFont val="Arial"/>
        <family val="2"/>
      </rPr>
      <t xml:space="preserve"> from the 3GPP specs for each feature. The document describing the deviation from GSMA specs will be binding to the bidder and any other deviation discovered during execution will be subject to a penalty of (procurement to state the penalty here)….</t>
    </r>
  </si>
  <si>
    <t>1.9</t>
  </si>
  <si>
    <t>Service delivery</t>
  </si>
  <si>
    <t>1.9.1</t>
  </si>
  <si>
    <r>
      <t xml:space="preserve">The bidder shall provide MIC1 a </t>
    </r>
    <r>
      <rPr>
        <b/>
        <sz val="10"/>
        <rFont val="Arial"/>
        <family val="2"/>
      </rPr>
      <t>project plan</t>
    </r>
    <r>
      <rPr>
        <sz val="10"/>
        <rFont val="Arial"/>
        <family val="2"/>
      </rPr>
      <t xml:space="preserve"> detailing all the steps and durations for the implementation of the proposed SMSC solution including the activities that should be performed by third parties. This shall clearly present for MIC1 the readiness of the entire solution. In addition, the bidder shall provide a responsibility matrix associated to the entire solution project plan.</t>
    </r>
  </si>
  <si>
    <t>1.9.2</t>
  </si>
  <si>
    <r>
      <t xml:space="preserve">The bidder shall </t>
    </r>
    <r>
      <rPr>
        <b/>
        <sz val="10"/>
        <rFont val="Arial"/>
        <family val="2"/>
      </rPr>
      <t>commit</t>
    </r>
    <r>
      <rPr>
        <sz val="10"/>
        <rFont val="Arial"/>
        <family val="2"/>
      </rPr>
      <t xml:space="preserve"> to deliver the solution according to the project plan.</t>
    </r>
  </si>
  <si>
    <t>1.9.3</t>
  </si>
  <si>
    <r>
      <t xml:space="preserve">The bidder shall provide the </t>
    </r>
    <r>
      <rPr>
        <b/>
        <sz val="10"/>
        <rFont val="Arial"/>
        <family val="2"/>
      </rPr>
      <t xml:space="preserve">scope of the work </t>
    </r>
    <r>
      <rPr>
        <sz val="10"/>
        <rFont val="Arial"/>
        <family val="2"/>
      </rPr>
      <t xml:space="preserve">to be performed by each of the third parties that contribute to the realization of the solution.   </t>
    </r>
  </si>
  <si>
    <t>1.10</t>
  </si>
  <si>
    <t>Geo-Redundancy</t>
  </si>
  <si>
    <t>1.10.1</t>
  </si>
  <si>
    <r>
      <t xml:space="preserve">The bidder shall provide </t>
    </r>
    <r>
      <rPr>
        <b/>
        <sz val="10"/>
        <rFont val="Arial"/>
        <family val="2"/>
      </rPr>
      <t>two fully redundant solutions</t>
    </r>
    <r>
      <rPr>
        <sz val="10"/>
        <rFont val="Arial"/>
        <family val="2"/>
      </rPr>
      <t xml:space="preserve"> to be installed in two different geo location sites. Each site should be configured with high-availability.</t>
    </r>
  </si>
  <si>
    <t>1.10.2</t>
  </si>
  <si>
    <t>The two solutions must be always synchronized and the slave / standby site must be able to take the lead whenever needed and on the spot</t>
  </si>
  <si>
    <t>1.10.3</t>
  </si>
  <si>
    <t>The bidder must provide a step-by-step procedure for routing traffic from the main site to the DR site whenever needed</t>
  </si>
  <si>
    <t>1.10.4</t>
  </si>
  <si>
    <t>The bidder must be able to support whenever needed to route traffic to the DR site in case any issue is faced on the main site</t>
  </si>
  <si>
    <t>Service Requirements</t>
  </si>
  <si>
    <t>Components</t>
  </si>
  <si>
    <t>2.1.1</t>
  </si>
  <si>
    <t>Router + Hub</t>
  </si>
  <si>
    <t>2.1.1.1</t>
  </si>
  <si>
    <t>The solution must include a router/hub that routes SMS traffic from anywhere to virtually everywhere:</t>
  </si>
  <si>
    <t>2.1.1.1.1</t>
  </si>
  <si>
    <t>From Mobile to Mobile (MO-MT)</t>
  </si>
  <si>
    <t>2.1.1.1.2</t>
  </si>
  <si>
    <t>From Mobile to Application (MO-AT)</t>
  </si>
  <si>
    <t>2.1.1.1.3</t>
  </si>
  <si>
    <t>From Application to Mobile (AO-MT)</t>
  </si>
  <si>
    <t>2.1.1.1.4</t>
  </si>
  <si>
    <t>From Application to another application (AO-AT)</t>
  </si>
  <si>
    <t>2.1.1.2</t>
  </si>
  <si>
    <t xml:space="preserve">The router/hub must be able to receive MO and AO traffic from the network, using UCP, SMPP, or CIMD2 over TCP/IP. </t>
  </si>
  <si>
    <t>2.1.1.3</t>
  </si>
  <si>
    <t>The router must be connected to the relevant network component(s) via the signaling network to receive the MO traffic sent by the mobile subscribers</t>
  </si>
  <si>
    <t>2.1.1.4</t>
  </si>
  <si>
    <t>The router/hub must be connected to the IMS network (via the IIW) to receive the IMS Originated traffic and send the IMS Terminated traffic</t>
  </si>
  <si>
    <t>2.1.1.5</t>
  </si>
  <si>
    <t>The router must support sets of rules that are evaluated against messages:</t>
  </si>
  <si>
    <t>2.1.1.5.1</t>
  </si>
  <si>
    <t>To route messages through routing rules</t>
  </si>
  <si>
    <t>2.1.1.5.2</t>
  </si>
  <si>
    <t>To count messages and rule evaluation results through counting rules</t>
  </si>
  <si>
    <t>2.1.1.5.3</t>
  </si>
  <si>
    <t xml:space="preserve"> To request evaluation by an external application through external condition rules</t>
  </si>
  <si>
    <t>Routing rules</t>
  </si>
  <si>
    <t>2.1.1.6</t>
  </si>
  <si>
    <t>Every routing rule must have a priority</t>
  </si>
  <si>
    <t>2.1.1.7</t>
  </si>
  <si>
    <t>the router must process a set of routing rules by starting with the rule that has the highest priority. 
If that rule does not match the message, the RTR must continue to evaluate the rule with the next lowest priority</t>
  </si>
  <si>
    <t>2.1.1.8</t>
  </si>
  <si>
    <t>The evaluation process must stop at the first rule that matches the message, and the router must apply that rule's action to the message.</t>
  </si>
  <si>
    <t>Counting rules</t>
  </si>
  <si>
    <t>2.1.1.9</t>
  </si>
  <si>
    <t>Counting rules do not have a priority</t>
  </si>
  <si>
    <t>2.1.1.10</t>
  </si>
  <si>
    <t>All rules in a set of counting rules are evaluated, and the counters of all matching rules are updated</t>
  </si>
  <si>
    <t>External Condition Rules</t>
  </si>
  <si>
    <t>2.1.1.11</t>
  </si>
  <si>
    <t xml:space="preserve">Every external condition rule has a priority. </t>
  </si>
  <si>
    <t>2.1.1.12</t>
  </si>
  <si>
    <t>When the router processes a set of external condition rules, it starts with the rule that has the highest priority. If that rule does not match the message, the router continues to evaluate the rule with the next lowest priority.</t>
  </si>
  <si>
    <t>2.1.1.13</t>
  </si>
  <si>
    <t>If a rule matches a message, the rule is appended to a list of matching rules.</t>
  </si>
  <si>
    <t>2.1.1.14</t>
  </si>
  <si>
    <t>After the router has evaluated all external condition rules, the router processes the list of matching rules by evaluating the "external
condition" for each rule.</t>
  </si>
  <si>
    <t>2.1.1.15</t>
  </si>
  <si>
    <t>The evaluation of the external condition normally requires the router to send an external condition interface (ECI) request to an external application. The application will reply with an ECI response.</t>
  </si>
  <si>
    <t>2.1.1.16</t>
  </si>
  <si>
    <t>Prior the evaluation of the external condition and sending the ECI request, the router can modify the set of external attributes</t>
  </si>
  <si>
    <t>2.1.1.17</t>
  </si>
  <si>
    <t>2.1.1.18</t>
  </si>
  <si>
    <t>If no external condition rule matches a message, the evaluation of the rule set does not affect any further processing of the message.</t>
  </si>
  <si>
    <t>Routing Entities</t>
  </si>
  <si>
    <t>2.1.1.19</t>
  </si>
  <si>
    <t>SMS applications can be grouped by an application group entity that allows throughput control across all applications belonging to same group</t>
  </si>
  <si>
    <t>2.1.1.20</t>
  </si>
  <si>
    <t>SMS applications can be also grouped by service class which links outside listeners and/or applications to termination points (TCP connect ports) and protocol types and introduces an extra level of throughput control across applications within
a service class</t>
  </si>
  <si>
    <t>2.1.1.21</t>
  </si>
  <si>
    <t>Another grouping entity which is the category entity allowing labelling of applications across application groups.</t>
  </si>
  <si>
    <t>2.1.1.22</t>
  </si>
  <si>
    <t>External Condition Application Entity is an application that can be associated with a rule condition. The EC application’s result can determine if a rule evaluates to true</t>
  </si>
  <si>
    <t>Personalized and Value Added Services</t>
  </si>
  <si>
    <t>2.1.1.23</t>
  </si>
  <si>
    <t>Personalized services are services that enhance the subscribers SMS experience and which are implemented on the router using external condition interface triggering.</t>
  </si>
  <si>
    <t>2.1.1.24</t>
  </si>
  <si>
    <r>
      <rPr>
        <b/>
        <sz val="10"/>
        <rFont val="Arial"/>
        <family val="2"/>
      </rPr>
      <t>Copy to Phone (CPY)</t>
    </r>
    <r>
      <rPr>
        <sz val="10"/>
        <rFont val="Arial"/>
        <family val="2"/>
      </rPr>
      <t xml:space="preserve"> service is only possible from mobile stations and which creates a copy on behalf of the message
originator or the message recipient depending on the configuration</t>
    </r>
  </si>
  <si>
    <t>2.1.1.25</t>
  </si>
  <si>
    <r>
      <rPr>
        <b/>
        <sz val="10"/>
        <rFont val="Arial"/>
        <family val="2"/>
      </rPr>
      <t>Copy to E-mail (CTE)</t>
    </r>
    <r>
      <rPr>
        <sz val="10"/>
        <rFont val="Arial"/>
        <family val="2"/>
      </rPr>
      <t xml:space="preserve"> service supports copies of MT messages on behalf of their recipients towards e-mail addresses provisioned by the recipient subscribers.</t>
    </r>
  </si>
  <si>
    <t>2.1.1.26</t>
  </si>
  <si>
    <r>
      <rPr>
        <b/>
        <sz val="10"/>
        <color rgb="FF000000"/>
        <rFont val="Arial"/>
        <family val="2"/>
      </rPr>
      <t>Copy to Application (CTA)</t>
    </r>
    <r>
      <rPr>
        <sz val="10"/>
        <color indexed="8"/>
        <rFont val="Arial"/>
        <family val="2"/>
      </rPr>
      <t xml:space="preserve"> service creates a copy on behalf of the message originator (A-number) or on behalf of the message recipient (B-number) and send it to an application</t>
    </r>
  </si>
  <si>
    <t>2.1.1.27</t>
  </si>
  <si>
    <r>
      <rPr>
        <b/>
        <sz val="10"/>
        <rFont val="Arial"/>
        <family val="2"/>
      </rPr>
      <t>Forward (FWD)</t>
    </r>
    <r>
      <rPr>
        <sz val="10"/>
        <rFont val="Arial"/>
        <family val="2"/>
      </rPr>
      <t xml:space="preserve"> service forwards the message to a third party (MSISDN), on behalf of the message recipient (B-number).</t>
    </r>
  </si>
  <si>
    <t>2.1.1.28</t>
  </si>
  <si>
    <r>
      <rPr>
        <b/>
        <sz val="10"/>
        <color rgb="FF000000"/>
        <rFont val="Arial"/>
        <family val="2"/>
      </rPr>
      <t>Forward to Email (FTE)</t>
    </r>
    <r>
      <rPr>
        <sz val="10"/>
        <color indexed="8"/>
        <rFont val="Arial"/>
        <family val="2"/>
      </rPr>
      <t xml:space="preserve"> service forwards an MT message on behalf of the recipient (B-number) to e-mail addresses pre-provisioned by the concerned recipient subscriber</t>
    </r>
  </si>
  <si>
    <t>2.1.1.29</t>
  </si>
  <si>
    <r>
      <rPr>
        <b/>
        <sz val="10"/>
        <rFont val="Arial"/>
        <family val="2"/>
      </rPr>
      <t xml:space="preserve">Black- and Whitelist (BWL) </t>
    </r>
    <r>
      <rPr>
        <sz val="10"/>
        <rFont val="Arial"/>
        <family val="2"/>
      </rPr>
      <t>service rejects the delivery of a message due to the combination of message originator (A-number) and recipient (B-number) on behalf of the B-party.</t>
    </r>
  </si>
  <si>
    <t>2.1.1.30</t>
  </si>
  <si>
    <t>Distribution List (DIL) service create a copy of the original message, which is addressed to a "list", to every member of that list, on behalf of the message originator (A-number). The original message is discarded.</t>
  </si>
  <si>
    <t>2.1.1.31</t>
  </si>
  <si>
    <r>
      <rPr>
        <b/>
        <sz val="10"/>
        <rFont val="Arial"/>
        <family val="2"/>
      </rPr>
      <t xml:space="preserve">Text Insertion </t>
    </r>
    <r>
      <rPr>
        <sz val="10"/>
        <rFont val="Arial"/>
        <family val="2"/>
      </rPr>
      <t>service inserts a prologue and/or epilogue in the message text, on behalf of the message recipient (B-number).</t>
    </r>
  </si>
  <si>
    <t>2.1.1.32</t>
  </si>
  <si>
    <r>
      <rPr>
        <b/>
        <sz val="10"/>
        <rFont val="Arial"/>
        <family val="2"/>
      </rPr>
      <t xml:space="preserve">Auto Reply (ARP) </t>
    </r>
    <r>
      <rPr>
        <sz val="10"/>
        <rFont val="Arial"/>
        <family val="2"/>
      </rPr>
      <t>service sends a personalized auto reply SMS, on behalf of the message recipient (B-number)</t>
    </r>
  </si>
  <si>
    <t>2.1.1.33</t>
  </si>
  <si>
    <r>
      <rPr>
        <b/>
        <sz val="10"/>
        <rFont val="Arial"/>
        <family val="2"/>
      </rPr>
      <t>Signature (SIG)</t>
    </r>
    <r>
      <rPr>
        <sz val="10"/>
        <rFont val="Arial"/>
        <family val="2"/>
      </rPr>
      <t xml:space="preserve"> service Insert a personalized signature in the message text, on behalf of the message originator (A-number)</t>
    </r>
  </si>
  <si>
    <t>2.1.1.34</t>
  </si>
  <si>
    <r>
      <rPr>
        <b/>
        <sz val="10"/>
        <rFont val="Arial"/>
        <family val="2"/>
      </rPr>
      <t>Auto Blacklist (ABL) service</t>
    </r>
    <r>
      <rPr>
        <sz val="10"/>
        <rFont val="Arial"/>
        <family val="2"/>
      </rPr>
      <t xml:space="preserve"> automatically blacklist the originator (A-number) or the intended recipient (B-number) of a spam/fraudulent/objectionable message and block all spam/fraudulent /objectionable subsequent messages sent by that message and block all subsequent originating subscriber or  destined to that recipient subscriber</t>
    </r>
  </si>
  <si>
    <t>Lists</t>
  </si>
  <si>
    <t>2.1.1.35</t>
  </si>
  <si>
    <t>The system must allow to define lists which  can be used to group multiple condition entries in one condition.</t>
  </si>
  <si>
    <t>Modifiers</t>
  </si>
  <si>
    <t>2.1.1.36</t>
  </si>
  <si>
    <t xml:space="preserve">The system must allow to create modifiers that change certain message fields before the router routes a message to its destination. </t>
  </si>
  <si>
    <t>2.1.1.37</t>
  </si>
  <si>
    <t>The router must support modifiers for the following types of messages</t>
  </si>
  <si>
    <t>2.1.1.37.1</t>
  </si>
  <si>
    <t>Mobile-originated (MO)</t>
  </si>
  <si>
    <t>2.1.1.37.2</t>
  </si>
  <si>
    <t>Incoming mobile-terminated (MTI)</t>
  </si>
  <si>
    <t>2.1.1.37.3</t>
  </si>
  <si>
    <t>Outgoing mobile-terminated (MTO)</t>
  </si>
  <si>
    <t>2.1.1.37.4</t>
  </si>
  <si>
    <t>Application-originated (AO)</t>
  </si>
  <si>
    <t>2.1.1.37.5</t>
  </si>
  <si>
    <t>Incoming application-terminated (ATI)</t>
  </si>
  <si>
    <t>MO routing</t>
  </si>
  <si>
    <t>2.1.1.38</t>
  </si>
  <si>
    <r>
      <rPr>
        <b/>
        <sz val="10"/>
        <rFont val="Arial"/>
        <family val="2"/>
      </rPr>
      <t>MO-MO Routing:</t>
    </r>
    <r>
      <rPr>
        <sz val="10"/>
        <rFont val="Arial"/>
        <family val="2"/>
      </rPr>
      <t xml:space="preserve"> In the MO-MO routing path (also called route to SMSC), incoming MO traffic is routed toward an
SMSC</t>
    </r>
  </si>
  <si>
    <t>2.1.1.39</t>
  </si>
  <si>
    <r>
      <rPr>
        <b/>
        <sz val="10"/>
        <rFont val="Arial"/>
        <family val="2"/>
      </rPr>
      <t xml:space="preserve">MO-MT Routing: </t>
    </r>
    <r>
      <rPr>
        <sz val="10"/>
        <rFont val="Arial"/>
        <family val="2"/>
      </rPr>
      <t xml:space="preserve"> In the MO-MT routing path incoming MO traffic is processed and delivered using optimized MT
delivery</t>
    </r>
  </si>
  <si>
    <t>2.1.1.40</t>
  </si>
  <si>
    <r>
      <rPr>
        <b/>
        <sz val="10"/>
        <rFont val="Arial"/>
        <family val="2"/>
      </rPr>
      <t xml:space="preserve"> MO-MT-MO Routing:</t>
    </r>
    <r>
      <rPr>
        <sz val="10"/>
        <rFont val="Arial"/>
        <family val="2"/>
      </rPr>
      <t xml:space="preserve"> The router performs one delivery attempt directly to the recipient. And if message delivery fails, it forwards the SMS to the SMSC for further delivery </t>
    </r>
  </si>
  <si>
    <t>2.1.1.41</t>
  </si>
  <si>
    <r>
      <rPr>
        <b/>
        <sz val="10"/>
        <rFont val="Arial"/>
        <family val="2"/>
      </rPr>
      <t>MO-MT-AO Routing:</t>
    </r>
    <r>
      <rPr>
        <sz val="10"/>
        <rFont val="Arial"/>
        <family val="2"/>
      </rPr>
      <t xml:space="preserve"> The router performs one delivery attempt directly to the recipient. And if message delivery fails, the router forwards the message as an AO message to the SMSC over TCP/IP</t>
    </r>
  </si>
  <si>
    <t>2.1.1.42</t>
  </si>
  <si>
    <r>
      <rPr>
        <b/>
        <sz val="10"/>
        <rFont val="Arial"/>
        <family val="2"/>
      </rPr>
      <t>MO-MT-AT Routing:</t>
    </r>
    <r>
      <rPr>
        <sz val="10"/>
        <rFont val="Arial"/>
        <family val="2"/>
      </rPr>
      <t xml:space="preserve"> The router performs one delivery attempt directly to the recipient. And if message delivery fails, the router forwards the message as an application-terminated (AT) message via TCP/IP to the appropriate application for further processing</t>
    </r>
  </si>
  <si>
    <t>2.1.1.43</t>
  </si>
  <si>
    <r>
      <rPr>
        <b/>
        <sz val="10"/>
        <rFont val="Arial"/>
        <family val="2"/>
      </rPr>
      <t>MO-AT Routing:</t>
    </r>
    <r>
      <rPr>
        <sz val="10"/>
        <rFont val="Arial"/>
        <family val="2"/>
      </rPr>
      <t xml:space="preserve"> MO-AT routing processes incoming MO messages and routes them toward SMS applications, using a Deliver SM operation</t>
    </r>
  </si>
  <si>
    <t>2.1.1.44</t>
  </si>
  <si>
    <r>
      <rPr>
        <b/>
        <sz val="10"/>
        <color rgb="FF000000"/>
        <rFont val="Arial"/>
        <family val="2"/>
      </rPr>
      <t>MO-AO Routing:</t>
    </r>
    <r>
      <rPr>
        <sz val="10"/>
        <color indexed="8"/>
        <rFont val="Arial"/>
        <family val="2"/>
      </rPr>
      <t xml:space="preserve"> the router forwards MO messages to a service center or message gateway as AO messages.</t>
    </r>
  </si>
  <si>
    <t>2.1.1.45</t>
  </si>
  <si>
    <t>2.1.1.46</t>
  </si>
  <si>
    <r>
      <rPr>
        <b/>
        <sz val="10"/>
        <rFont val="Arial"/>
        <family val="2"/>
      </rPr>
      <t>MO External Condition Routing</t>
    </r>
    <r>
      <rPr>
        <sz val="10"/>
        <rFont val="Arial"/>
        <family val="2"/>
      </rPr>
      <t>: MO external condition (MOX) routing processes incoming MO messages and forwards selected
message fields to a configured external condition (EC) application</t>
    </r>
  </si>
  <si>
    <t>2.1.1.47</t>
  </si>
  <si>
    <r>
      <t>The router can try to deliver the MO message directly (</t>
    </r>
    <r>
      <rPr>
        <b/>
        <sz val="10"/>
        <color rgb="FF000000"/>
        <rFont val="Arial"/>
        <family val="2"/>
      </rPr>
      <t>First delivery Attempt</t>
    </r>
    <r>
      <rPr>
        <sz val="10"/>
        <color indexed="8"/>
        <rFont val="Arial"/>
        <family val="2"/>
      </rPr>
      <t>) or store it in the queue first. This must be  configurable</t>
    </r>
  </si>
  <si>
    <t>2.1.1.48</t>
  </si>
  <si>
    <r>
      <t xml:space="preserve">The router can </t>
    </r>
    <r>
      <rPr>
        <b/>
        <sz val="10"/>
        <color rgb="FF000000"/>
        <rFont val="Arial"/>
        <family val="2"/>
      </rPr>
      <t>delay</t>
    </r>
    <r>
      <rPr>
        <sz val="10"/>
        <color indexed="8"/>
        <rFont val="Arial"/>
        <family val="2"/>
      </rPr>
      <t xml:space="preserve"> the MO message for a particular amount of time. This must be a configuration</t>
    </r>
  </si>
  <si>
    <t>2.1.1.49</t>
  </si>
  <si>
    <r>
      <t xml:space="preserve">The router can generate a </t>
    </r>
    <r>
      <rPr>
        <b/>
        <sz val="10"/>
        <color rgb="FF000000"/>
        <rFont val="Arial"/>
        <family val="2"/>
      </rPr>
      <t>submission CDR</t>
    </r>
    <r>
      <rPr>
        <sz val="10"/>
        <color indexed="8"/>
        <rFont val="Arial"/>
        <family val="2"/>
      </rPr>
      <t xml:space="preserve"> when it acknowledges an MO message, a</t>
    </r>
    <r>
      <rPr>
        <b/>
        <sz val="10"/>
        <color rgb="FF000000"/>
        <rFont val="Arial"/>
        <family val="2"/>
      </rPr>
      <t xml:space="preserve"> notification CDR </t>
    </r>
    <r>
      <rPr>
        <sz val="10"/>
        <color indexed="8"/>
        <rFont val="Arial"/>
        <family val="2"/>
      </rPr>
      <t xml:space="preserve">on status and </t>
    </r>
    <r>
      <rPr>
        <b/>
        <sz val="10"/>
        <color rgb="FF000000"/>
        <rFont val="Arial"/>
        <family val="2"/>
      </rPr>
      <t>deliver repor</t>
    </r>
    <r>
      <rPr>
        <sz val="10"/>
        <color indexed="8"/>
        <rFont val="Arial"/>
        <family val="2"/>
      </rPr>
      <t xml:space="preserve">t and a rejected CDR when MO message is discarded  </t>
    </r>
  </si>
  <si>
    <t>2.1.1.50</t>
  </si>
  <si>
    <r>
      <t xml:space="preserve">The router can perform a configurable, efficient </t>
    </r>
    <r>
      <rPr>
        <b/>
        <sz val="10"/>
        <color rgb="FF000000"/>
        <rFont val="Arial"/>
        <family val="2"/>
      </rPr>
      <t>mobile number portability</t>
    </r>
    <r>
      <rPr>
        <sz val="10"/>
        <color indexed="8"/>
        <rFont val="Arial"/>
        <family val="2"/>
      </rPr>
      <t xml:space="preserve"> (MNP) check for incoming
MO messages.</t>
    </r>
  </si>
  <si>
    <t>2.1.1.51</t>
  </si>
  <si>
    <t>The router must support a configurable combination of recipient TON/NPI values in MO rule conditions,
which enables routing or discarding of MO messages using a TON/NPI filter</t>
  </si>
  <si>
    <t>2.1.1.52</t>
  </si>
  <si>
    <t>The router must support alternative identities for global title (GT) routing through the use of configurable alternative GTs.</t>
  </si>
  <si>
    <t>MT Rule Sets</t>
  </si>
  <si>
    <t>2.1.1.53</t>
  </si>
  <si>
    <t>The router must support following MT rule sets:</t>
  </si>
  <si>
    <t>2.1.1.53.1</t>
  </si>
  <si>
    <r>
      <t xml:space="preserve">MTOR </t>
    </r>
    <r>
      <rPr>
        <sz val="10"/>
        <rFont val="Arial"/>
        <family val="2"/>
      </rPr>
      <t>(routing rule) for Outbound SRI-SM Request, Response to Outbound SRI-SM Request and Outbound MT messages</t>
    </r>
  </si>
  <si>
    <t>2.1.1.53.2</t>
  </si>
  <si>
    <r>
      <rPr>
        <b/>
        <sz val="10"/>
        <rFont val="Arial"/>
        <family val="2"/>
      </rPr>
      <t>MTOX</t>
    </r>
    <r>
      <rPr>
        <sz val="10"/>
        <rFont val="Arial"/>
        <family val="2"/>
      </rPr>
      <t xml:space="preserve"> (routing to external condition application) for Outbound SRI-SM Request, Response to Outbound SRI-SM Request and Outbound MT messages</t>
    </r>
  </si>
  <si>
    <t>2.1.1.53.3</t>
  </si>
  <si>
    <r>
      <rPr>
        <b/>
        <sz val="10"/>
        <rFont val="Arial"/>
        <family val="2"/>
      </rPr>
      <t>MTOC</t>
    </r>
    <r>
      <rPr>
        <sz val="10"/>
        <rFont val="Arial"/>
        <family val="2"/>
      </rPr>
      <t xml:space="preserve"> (counting rule) for Outbound SRI-SM Request and Outbound MT messages</t>
    </r>
  </si>
  <si>
    <t>2.1.1.53.4</t>
  </si>
  <si>
    <r>
      <rPr>
        <b/>
        <sz val="10"/>
        <rFont val="Arial"/>
        <family val="2"/>
      </rPr>
      <t>SRI-SM Request</t>
    </r>
    <r>
      <rPr>
        <sz val="10"/>
        <rFont val="Arial"/>
        <family val="2"/>
      </rPr>
      <t xml:space="preserve"> Rule for Inbound SRI-SM Request</t>
    </r>
  </si>
  <si>
    <t>2.1.1.53.5</t>
  </si>
  <si>
    <r>
      <rPr>
        <b/>
        <sz val="10"/>
        <rFont val="Arial"/>
        <family val="2"/>
      </rPr>
      <t>SRI-SM Response</t>
    </r>
    <r>
      <rPr>
        <sz val="10"/>
        <rFont val="Arial"/>
        <family val="2"/>
      </rPr>
      <t xml:space="preserve"> Rule for Response to Inbound SRI-SM Request</t>
    </r>
  </si>
  <si>
    <t>2.1.1.53.6</t>
  </si>
  <si>
    <r>
      <rPr>
        <b/>
        <sz val="10"/>
        <rFont val="Arial"/>
        <family val="2"/>
      </rPr>
      <t>MTIR</t>
    </r>
    <r>
      <rPr>
        <sz val="10"/>
        <rFont val="Arial"/>
        <family val="2"/>
      </rPr>
      <t xml:space="preserve"> routing rule for Inbound MT message</t>
    </r>
  </si>
  <si>
    <t>2.1.1.53.7</t>
  </si>
  <si>
    <r>
      <rPr>
        <b/>
        <sz val="10"/>
        <rFont val="Arial"/>
        <family val="2"/>
      </rPr>
      <t>MTIX</t>
    </r>
    <r>
      <rPr>
        <sz val="10"/>
        <rFont val="Arial"/>
        <family val="2"/>
      </rPr>
      <t xml:space="preserve"> (routing to external condition application) for Inbound MT message</t>
    </r>
  </si>
  <si>
    <t>2.1.1.53.8</t>
  </si>
  <si>
    <r>
      <rPr>
        <b/>
        <sz val="10"/>
        <rFont val="Arial"/>
        <family val="2"/>
      </rPr>
      <t>MTIC</t>
    </r>
    <r>
      <rPr>
        <sz val="10"/>
        <rFont val="Arial"/>
        <family val="2"/>
      </rPr>
      <t xml:space="preserve"> (counting rule) for Inbound MT message</t>
    </r>
  </si>
  <si>
    <t>2.1.1.54</t>
  </si>
  <si>
    <r>
      <rPr>
        <b/>
        <sz val="10"/>
        <rFont val="Arial"/>
        <family val="2"/>
      </rPr>
      <t>Home Routing</t>
    </r>
    <r>
      <rPr>
        <sz val="10"/>
        <rFont val="Arial"/>
        <family val="2"/>
      </rPr>
      <t xml:space="preserve"> functionality must be available as a SRI-SM Response Rule </t>
    </r>
  </si>
  <si>
    <t>2.1.1.55</t>
  </si>
  <si>
    <r>
      <rPr>
        <b/>
        <sz val="10"/>
        <rFont val="Arial"/>
        <family val="2"/>
      </rPr>
      <t>Scrambled IMSI generation</t>
    </r>
    <r>
      <rPr>
        <sz val="10"/>
        <rFont val="Arial"/>
        <family val="2"/>
      </rPr>
      <t xml:space="preserve"> must be available as SRI-SM Response Rule</t>
    </r>
  </si>
  <si>
    <t>AO routing</t>
  </si>
  <si>
    <t>2.1.1.56</t>
  </si>
  <si>
    <t>Following AO routing paths must be supported:</t>
  </si>
  <si>
    <r>
      <rPr>
        <b/>
        <sz val="10"/>
        <rFont val="Arial"/>
        <family val="2"/>
      </rPr>
      <t>AO-MT</t>
    </r>
    <r>
      <rPr>
        <sz val="10"/>
        <rFont val="Arial"/>
        <family val="2"/>
      </rPr>
      <t xml:space="preserve"> (route to mobile station) with Multi-SIM support</t>
    </r>
  </si>
  <si>
    <r>
      <rPr>
        <b/>
        <sz val="10"/>
        <rFont val="Arial"/>
        <family val="2"/>
      </rPr>
      <t>AO-AT</t>
    </r>
    <r>
      <rPr>
        <sz val="10"/>
        <rFont val="Arial"/>
        <family val="2"/>
      </rPr>
      <t xml:space="preserve"> (route to application)</t>
    </r>
  </si>
  <si>
    <r>
      <rPr>
        <b/>
        <sz val="10"/>
        <rFont val="Arial"/>
        <family val="2"/>
      </rPr>
      <t xml:space="preserve">AO-AO </t>
    </r>
    <r>
      <rPr>
        <sz val="10"/>
        <rFont val="Arial"/>
        <family val="2"/>
      </rPr>
      <t>(route to SMSC)</t>
    </r>
  </si>
  <si>
    <r>
      <rPr>
        <b/>
        <sz val="10"/>
        <rFont val="Arial"/>
        <family val="2"/>
      </rPr>
      <t>AO-MT-AO</t>
    </r>
    <r>
      <rPr>
        <sz val="10"/>
        <rFont val="Arial"/>
        <family val="2"/>
      </rPr>
      <t xml:space="preserve"> (route to mobile station, fallback to SMSC)</t>
    </r>
  </si>
  <si>
    <r>
      <rPr>
        <b/>
        <sz val="10"/>
        <rFont val="Arial"/>
        <family val="2"/>
      </rPr>
      <t>AO-MT-Store</t>
    </r>
    <r>
      <rPr>
        <sz val="10"/>
        <rFont val="Arial"/>
        <family val="2"/>
      </rPr>
      <t xml:space="preserve"> (route to mobile station, fallback to storage)</t>
    </r>
  </si>
  <si>
    <r>
      <rPr>
        <b/>
        <sz val="10"/>
        <rFont val="Arial"/>
        <family val="2"/>
      </rPr>
      <t>AO-AT-Store</t>
    </r>
    <r>
      <rPr>
        <sz val="10"/>
        <rFont val="Arial"/>
        <family val="2"/>
      </rPr>
      <t xml:space="preserve"> (route to application, fallback to storage)</t>
    </r>
  </si>
  <si>
    <r>
      <rPr>
        <b/>
        <sz val="10"/>
        <rFont val="Arial"/>
        <family val="2"/>
      </rPr>
      <t>AO-AO-Store</t>
    </r>
    <r>
      <rPr>
        <sz val="10"/>
        <rFont val="Arial"/>
        <family val="2"/>
      </rPr>
      <t xml:space="preserve"> (route to SMSC, fallback to storage)</t>
    </r>
  </si>
  <si>
    <r>
      <rPr>
        <b/>
        <sz val="10"/>
        <rFont val="Arial"/>
        <family val="2"/>
      </rPr>
      <t>AO-Store-MT</t>
    </r>
    <r>
      <rPr>
        <sz val="10"/>
        <rFont val="Arial"/>
        <family val="2"/>
      </rPr>
      <t xml:space="preserve"> (store for delivery to mobile station)</t>
    </r>
  </si>
  <si>
    <r>
      <rPr>
        <b/>
        <sz val="10"/>
        <rFont val="Arial"/>
        <family val="2"/>
      </rPr>
      <t>AO-Store-AT</t>
    </r>
    <r>
      <rPr>
        <sz val="10"/>
        <rFont val="Arial"/>
        <family val="2"/>
      </rPr>
      <t xml:space="preserve"> (store for delivery to application)</t>
    </r>
  </si>
  <si>
    <r>
      <rPr>
        <b/>
        <sz val="10"/>
        <rFont val="Arial"/>
        <family val="2"/>
      </rPr>
      <t>AO-Store-AO</t>
    </r>
    <r>
      <rPr>
        <sz val="10"/>
        <rFont val="Arial"/>
        <family val="2"/>
      </rPr>
      <t xml:space="preserve"> (store for forwarding as AO)</t>
    </r>
  </si>
  <si>
    <r>
      <rPr>
        <b/>
        <sz val="10"/>
        <rFont val="Arial"/>
        <family val="2"/>
      </rPr>
      <t>AO-Discard</t>
    </r>
    <r>
      <rPr>
        <sz val="10"/>
        <rFont val="Arial"/>
        <family val="2"/>
      </rPr>
      <t xml:space="preserve"> (with NACK or ACK)</t>
    </r>
  </si>
  <si>
    <r>
      <rPr>
        <b/>
        <sz val="10"/>
        <rFont val="Arial"/>
        <family val="2"/>
      </rPr>
      <t>AO external condition (</t>
    </r>
    <r>
      <rPr>
        <sz val="10"/>
        <rFont val="Arial"/>
        <family val="2"/>
      </rPr>
      <t>AOX) routing processes incoming AO messages and forwards selected message
fields to a configured external condition (EC) application</t>
    </r>
  </si>
  <si>
    <t>AT routing</t>
  </si>
  <si>
    <t>2.1.1.57</t>
  </si>
  <si>
    <t>Following AT routing paths must be supported:</t>
  </si>
  <si>
    <t>2.1.1.57.1</t>
  </si>
  <si>
    <r>
      <rPr>
        <b/>
        <sz val="10"/>
        <rFont val="Arial"/>
        <family val="2"/>
      </rPr>
      <t>AT-AT</t>
    </r>
    <r>
      <rPr>
        <sz val="10"/>
        <rFont val="Arial"/>
        <family val="2"/>
      </rPr>
      <t xml:space="preserve"> (route to application)</t>
    </r>
  </si>
  <si>
    <t>2.1.1.57.2</t>
  </si>
  <si>
    <r>
      <rPr>
        <b/>
        <sz val="10"/>
        <rFont val="Arial"/>
        <family val="2"/>
      </rPr>
      <t xml:space="preserve">AT-AT-Store </t>
    </r>
    <r>
      <rPr>
        <sz val="10"/>
        <rFont val="Arial"/>
        <family val="2"/>
      </rPr>
      <t>(route to application, fallback to storage)</t>
    </r>
  </si>
  <si>
    <t>2.1.1.57.3</t>
  </si>
  <si>
    <r>
      <rPr>
        <b/>
        <sz val="10"/>
        <rFont val="Arial"/>
        <family val="2"/>
      </rPr>
      <t>AT-Store-AT</t>
    </r>
    <r>
      <rPr>
        <sz val="10"/>
        <rFont val="Arial"/>
        <family val="2"/>
      </rPr>
      <t xml:space="preserve"> (store for delivery to application)</t>
    </r>
  </si>
  <si>
    <t>2.1.1.57.4</t>
  </si>
  <si>
    <r>
      <rPr>
        <b/>
        <sz val="10"/>
        <rFont val="Arial"/>
        <family val="2"/>
      </rPr>
      <t>AT-AO</t>
    </r>
    <r>
      <rPr>
        <sz val="10"/>
        <rFont val="Arial"/>
        <family val="2"/>
      </rPr>
      <t xml:space="preserve"> (route to SMSC as AO)</t>
    </r>
  </si>
  <si>
    <t>2.1.1.57.5</t>
  </si>
  <si>
    <r>
      <rPr>
        <b/>
        <sz val="10"/>
        <rFont val="Arial"/>
        <family val="2"/>
      </rPr>
      <t>AT-AO-Store</t>
    </r>
    <r>
      <rPr>
        <sz val="10"/>
        <rFont val="Arial"/>
        <family val="2"/>
      </rPr>
      <t xml:space="preserve"> (route to SMSC as AO, fallback to storage)</t>
    </r>
  </si>
  <si>
    <t>2.1.1.57.6</t>
  </si>
  <si>
    <r>
      <rPr>
        <b/>
        <sz val="10"/>
        <rFont val="Arial"/>
        <family val="2"/>
      </rPr>
      <t xml:space="preserve">AT-Store-AO </t>
    </r>
    <r>
      <rPr>
        <sz val="10"/>
        <rFont val="Arial"/>
        <family val="2"/>
      </rPr>
      <t>(store for delivery to SMSC as AO)</t>
    </r>
  </si>
  <si>
    <t>2.1.1.57.7</t>
  </si>
  <si>
    <r>
      <rPr>
        <b/>
        <sz val="10"/>
        <rFont val="Arial"/>
        <family val="2"/>
      </rPr>
      <t xml:space="preserve">AT-Discard </t>
    </r>
    <r>
      <rPr>
        <sz val="10"/>
        <rFont val="Arial"/>
        <family val="2"/>
      </rPr>
      <t>(with ACK, temporary error or permanent error)</t>
    </r>
  </si>
  <si>
    <t>2.1.1.57.8</t>
  </si>
  <si>
    <r>
      <rPr>
        <b/>
        <sz val="10"/>
        <rFont val="Arial"/>
        <family val="2"/>
      </rPr>
      <t>ATIX:</t>
    </r>
    <r>
      <rPr>
        <sz val="10"/>
        <rFont val="Arial"/>
        <family val="2"/>
      </rPr>
      <t xml:space="preserve"> The router forwards the inbound AT message to an external condition application for evaluation</t>
    </r>
  </si>
  <si>
    <t>2.1.1.57.9</t>
  </si>
  <si>
    <r>
      <rPr>
        <b/>
        <sz val="10"/>
        <rFont val="Arial"/>
        <family val="2"/>
      </rPr>
      <t xml:space="preserve">ATOX: </t>
    </r>
    <r>
      <rPr>
        <sz val="10"/>
        <rFont val="Arial"/>
        <family val="2"/>
      </rPr>
      <t>The router forwards the outbound AT message to an external condition application for evaluation</t>
    </r>
  </si>
  <si>
    <t>IMS routing</t>
  </si>
  <si>
    <t>2.1.1.58</t>
  </si>
  <si>
    <t>The router must be able to receive text messages from IMS domain and deliver text messages to subscriber in the IMS domain</t>
  </si>
  <si>
    <t>2.1.1.59</t>
  </si>
  <si>
    <t>The bidder must provide documentation of the integration between the proposed SMSC solution and IMS network with all the use cases and call flows.</t>
  </si>
  <si>
    <t>Logging</t>
  </si>
  <si>
    <t>2.1.1.60</t>
  </si>
  <si>
    <t xml:space="preserve">The router must generate logs on all events and transactions performed  </t>
  </si>
  <si>
    <t>2.1.1.61</t>
  </si>
  <si>
    <t>The logs must include all available parameters/fields</t>
  </si>
  <si>
    <t>Characteristics</t>
  </si>
  <si>
    <t>2.1.1.62</t>
  </si>
  <si>
    <t>The router/hub must have following characteristics:</t>
  </si>
  <si>
    <t>High system performance, ensuring efficient use of available resources</t>
  </si>
  <si>
    <t>High availability, ensuring maximum service availability without outage</t>
  </si>
  <si>
    <t>Scalability, ensuring investment protection and virtually unlimited growth</t>
  </si>
  <si>
    <t>Modularity</t>
  </si>
  <si>
    <t>Flexibility, easily adjustable to changing market requirements</t>
  </si>
  <si>
    <t>Reliability, ensuring no loss of data, correctness, completeness and consistency</t>
  </si>
  <si>
    <t>Security, providing access control, fraud prevention and data protection</t>
  </si>
  <si>
    <t>Manageability, providing full system control, alarming and reporting</t>
  </si>
  <si>
    <t>Interoperability between components with different versions</t>
  </si>
  <si>
    <t>Usability, providing easy to use command line access and GUI access</t>
  </si>
  <si>
    <t>Traceability and audit ability, providing possibility to diagnose all system activity</t>
  </si>
  <si>
    <t>Accuracy, allowing correct billing and revenue assurance</t>
  </si>
  <si>
    <t>Routing criteria</t>
  </si>
  <si>
    <t>2.1.1.63</t>
  </si>
  <si>
    <t>Routing traffic must be done based on one or many of the below criteria: (For each criteria, the bidder must specify if all types between parenthesis are supported.)</t>
  </si>
  <si>
    <t>2.1.1.63.1</t>
  </si>
  <si>
    <t>Originator (MSISDN, MSISDN Range, MSISDN prefix, IMSI, IMSI range, IMSI prefix, Short number, Short number range, Short number prefix, Application, list)</t>
  </si>
  <si>
    <t>2.1.1.63.2</t>
  </si>
  <si>
    <t>Recipient (MSISDN, MSISDN Range, MSISDN prefix, IMSI, IMSI range, IMSI prefix, Short number, Short number range, Short number prefix, Application, list)</t>
  </si>
  <si>
    <t>2.1.1.63.3</t>
  </si>
  <si>
    <t>Originator SMSC address (MSISDN, MSISDN range, MSISDN prefix, list)</t>
  </si>
  <si>
    <t>2.1.1.63.4</t>
  </si>
  <si>
    <t>Originator MSC/SGSN (MSISDN, MSISDN prefix, MSISDN range, list, Point Code, Point code Range)</t>
  </si>
  <si>
    <t>2.1.1.63.5</t>
  </si>
  <si>
    <t>Originator HLR (MSISDN, MSISDN prefix, MSISDN range, list, Point Code, Point code Range)</t>
  </si>
  <si>
    <t>2.1.1.63.6</t>
  </si>
  <si>
    <t>Terminating MSC/SGSN (MSISDN, MSISDN prefix, MSISDN range, list, Point Code, Point code Range)</t>
  </si>
  <si>
    <t>2.1.1.63.7</t>
  </si>
  <si>
    <t>User Data (Exact Match, Contains, etc.)</t>
  </si>
  <si>
    <t>2.1.1.63.8</t>
  </si>
  <si>
    <t>User Data Header (Byte Value)</t>
  </si>
  <si>
    <t>2.1.1.63.9</t>
  </si>
  <si>
    <t>Protocol ID (Byte Value)</t>
  </si>
  <si>
    <t>2.1.1.63.10</t>
  </si>
  <si>
    <t>Data Coding Scheme (Byte Value)</t>
  </si>
  <si>
    <t>2.1.1.63.11</t>
  </si>
  <si>
    <t>Originator TON</t>
  </si>
  <si>
    <t>2.1.1.63.12</t>
  </si>
  <si>
    <t>Originator NPI</t>
  </si>
  <si>
    <t>Recipient TON</t>
  </si>
  <si>
    <t>Recipient NPI</t>
  </si>
  <si>
    <t>Protocol (UCP, SMPP, CIMD)</t>
  </si>
  <si>
    <t xml:space="preserve">SMPP application </t>
  </si>
  <si>
    <t>Specific message segments</t>
  </si>
  <si>
    <t>Specific validity period/Interval</t>
  </si>
  <si>
    <t>2.1.2</t>
  </si>
  <si>
    <t>2.1.2.1</t>
  </si>
  <si>
    <t>2.1.2.2</t>
  </si>
  <si>
    <t>2.1.2.3</t>
  </si>
  <si>
    <t>2.1.2.4</t>
  </si>
  <si>
    <t>2.1.2.5</t>
  </si>
  <si>
    <t>2.1.2.6</t>
  </si>
  <si>
    <t>2.1.2.7</t>
  </si>
  <si>
    <t>2.1.2.8</t>
  </si>
  <si>
    <t>2.1.2.9</t>
  </si>
  <si>
    <t>2.1.2.10</t>
  </si>
  <si>
    <t>2.1.2.11</t>
  </si>
  <si>
    <t>2.1.3</t>
  </si>
  <si>
    <t>Integration with Charging system</t>
  </si>
  <si>
    <t>2.1.3.1</t>
  </si>
  <si>
    <t>The provided SMSC solution must include a component in charge of balance checking and debiting</t>
  </si>
  <si>
    <t>2.1.3.2</t>
  </si>
  <si>
    <t>This component must be able to charge the originator of the SMS and the message recipient whenever needed (reverse charging)</t>
  </si>
  <si>
    <t>2.1.3.3</t>
  </si>
  <si>
    <t>Connection to external DB must be possible to query subscriber info</t>
  </si>
  <si>
    <t>2.1.3.4</t>
  </si>
  <si>
    <t>The bidder must provide details about the integration with MIC1 charging system and all possible call flows</t>
  </si>
  <si>
    <t>2.1.3.5</t>
  </si>
  <si>
    <t>The bidder must list all the requirements needed from MIC1 to integrate the SMSC solution with the charging system</t>
  </si>
  <si>
    <t>2.1.3.6</t>
  </si>
  <si>
    <t>2.1.3.7</t>
  </si>
  <si>
    <t>The Diameter interface must at least support following operations: RESERVE, COMMIT, RELEASE, DIRECT DEBIT and REFUND</t>
  </si>
  <si>
    <t>2.1.3.8</t>
  </si>
  <si>
    <t>The bidder must list the Vendor-Specific Extensions supported by the provided SMSC solution for the Diameter interface</t>
  </si>
  <si>
    <t>2.1.3.9</t>
  </si>
  <si>
    <t>For each Diameter extension, the bidder must provide documentation describing the interface with the supported AVPs, etc.</t>
  </si>
  <si>
    <t>2.1.3.10</t>
  </si>
  <si>
    <t>The bidder shall provide references for previous integration with charging systems while mentioning the name of the vendor for each integration</t>
  </si>
  <si>
    <t>2.1.3.11</t>
  </si>
  <si>
    <t>The bidder shall be aware that the current SMSC platform is integrated with Ericsson charging system and we are planning to move to Huawei OCS</t>
  </si>
  <si>
    <t>2.1.4</t>
  </si>
  <si>
    <t>Queue</t>
  </si>
  <si>
    <t>2.1.4.1</t>
  </si>
  <si>
    <t>The proposed SMSC platform must include a store-and-forward component</t>
  </si>
  <si>
    <t>2.1.4.2</t>
  </si>
  <si>
    <t>The proposed SMSC must support both store-and-forward and try-and-store behavior</t>
  </si>
  <si>
    <t>2.1.4.3</t>
  </si>
  <si>
    <t>The bidder must provide a detailed documentation of the store-and-forward component</t>
  </si>
  <si>
    <t>2.1.4.4</t>
  </si>
  <si>
    <t>The bidder must state the storage capacity of the proposed queuing node</t>
  </si>
  <si>
    <t>2.1.4.5</t>
  </si>
  <si>
    <t>The proposed queue must be able to store at least 50 million SMS messages</t>
  </si>
  <si>
    <t>2.1.4.6</t>
  </si>
  <si>
    <t>The bidder must state the throughput capacity of the proposed queuing node</t>
  </si>
  <si>
    <t>2.1.4.7</t>
  </si>
  <si>
    <t>The proposed queue must be able to process at least 2000 SMS messages per second</t>
  </si>
  <si>
    <t>2.1.4.8</t>
  </si>
  <si>
    <t>The bidder must state the Delivery Scheme Capacity of the proposed queuing node</t>
  </si>
  <si>
    <t>The system must allow to define up to 200 delivery schemes</t>
  </si>
  <si>
    <t>Up to 100 delivery intervals can be defined in a delivery scheme</t>
  </si>
  <si>
    <t>The proposed queue must provide the following features:</t>
  </si>
  <si>
    <t>Reliable high-capacity message storage</t>
  </si>
  <si>
    <t>Message prioritization based on specific criteria</t>
  </si>
  <si>
    <t>Prioritized throughput control</t>
  </si>
  <si>
    <t>Multiple queues</t>
  </si>
  <si>
    <t>Flexible delivery schemes</t>
  </si>
  <si>
    <t>Optimized delivery</t>
  </si>
  <si>
    <t>Queue management</t>
  </si>
  <si>
    <t>Detailed statistics</t>
  </si>
  <si>
    <t>The SMSC platform must provide load balancing and message distribution between different queue instances to ensure optimization and high performance</t>
  </si>
  <si>
    <t>The bidder must provide details about Message Validity and Expiry parameters. These parameters must be configurable while noting that currently the message validity is 72 hours.</t>
  </si>
  <si>
    <t>The proposed queuing system must allow deferred message delivery</t>
  </si>
  <si>
    <t>2.1.5</t>
  </si>
  <si>
    <t>Log  Database</t>
  </si>
  <si>
    <t>2.1.5.1</t>
  </si>
  <si>
    <t>The proposed SMSC platform must include a log storage component</t>
  </si>
  <si>
    <t>2.1.5.2</t>
  </si>
  <si>
    <t>The bidder must provide full documentation of the logging system and details about logs that the platform may generate</t>
  </si>
  <si>
    <t>2.1.5.3</t>
  </si>
  <si>
    <t>The proposed SMSC platform must generate logs for below transactions/messages:</t>
  </si>
  <si>
    <t>2.1.5.3.1</t>
  </si>
  <si>
    <t>Messages successfully delivered to destination</t>
  </si>
  <si>
    <t>2.1.5.3.2</t>
  </si>
  <si>
    <t>Messages successfully submitted to the SMSC</t>
  </si>
  <si>
    <t>2.1.5.3.3</t>
  </si>
  <si>
    <t>Messages failed to be submitted</t>
  </si>
  <si>
    <t>2.1.5.3.4</t>
  </si>
  <si>
    <t>Messages failed to be delivered to destination</t>
  </si>
  <si>
    <t>2.1.5.3.5</t>
  </si>
  <si>
    <t>Expired messages</t>
  </si>
  <si>
    <t>2.1.5.3.6</t>
  </si>
  <si>
    <t>Deleted messages</t>
  </si>
  <si>
    <t>Status Report messages</t>
  </si>
  <si>
    <t>Copied messages</t>
  </si>
  <si>
    <t>Forwarded messages</t>
  </si>
  <si>
    <t>2.1.5.4</t>
  </si>
  <si>
    <t>Logging different types of messages must be configurable</t>
  </si>
  <si>
    <t>2.1.5.5</t>
  </si>
  <si>
    <t>The bidder must provide an interface to search for logs</t>
  </si>
  <si>
    <t>2.1.5.6</t>
  </si>
  <si>
    <t>Logs must include at least below fields:</t>
  </si>
  <si>
    <t>MessageType</t>
  </si>
  <si>
    <t>Originator number / short number / Application Name</t>
  </si>
  <si>
    <t>Routing rules violated</t>
  </si>
  <si>
    <t>Submission Date/Time</t>
  </si>
  <si>
    <t>Delivery Date/Time</t>
  </si>
  <si>
    <t>Message Status</t>
  </si>
  <si>
    <t>Originating SMSC address</t>
  </si>
  <si>
    <t>Originating GT</t>
  </si>
  <si>
    <t>Destination GT</t>
  </si>
  <si>
    <t>User Data /Content</t>
  </si>
  <si>
    <t>Delivery Scheme</t>
  </si>
  <si>
    <t>Validity</t>
  </si>
  <si>
    <t>Sender ID</t>
  </si>
  <si>
    <t>DCS - Data Coding Scheme used</t>
  </si>
  <si>
    <t xml:space="preserve">The retention of logs / CDRs must be 5 years same of today. </t>
  </si>
  <si>
    <t>The bidder must explain in details the archiving strategy that will be adopted</t>
  </si>
  <si>
    <t>2.1.6</t>
  </si>
  <si>
    <t>Reporting Interface</t>
  </si>
  <si>
    <t>2.1.6.1</t>
  </si>
  <si>
    <t>The provided solution must include a reporting tool to generate flexible report based on different criteria such as but not limited to:</t>
  </si>
  <si>
    <t>user Data or Content</t>
  </si>
  <si>
    <t>Destination Short Number / MSISDN / application Name or Consolidation/ IMSI / etc.</t>
  </si>
  <si>
    <t>Originator Short Number / MSISDN / application Name or Consolidation/ IMSI / etc.</t>
  </si>
  <si>
    <t>SMSC address</t>
  </si>
  <si>
    <t>Originating Point code / GT / etc.</t>
  </si>
  <si>
    <t>Destination Point code / GT / etc.</t>
  </si>
  <si>
    <t>Submission Date / Time</t>
  </si>
  <si>
    <t>Delivery Date / Time</t>
  </si>
  <si>
    <t>2.1.6.2</t>
  </si>
  <si>
    <t xml:space="preserve">The proposed solution must provide MIC1 the ability to build customized queries to extract logs and data based on flexible criteria </t>
  </si>
  <si>
    <t>The reporting tool must cover at least following filter types:</t>
  </si>
  <si>
    <t>Matches or Equals to</t>
  </si>
  <si>
    <t>Not equal to</t>
  </si>
  <si>
    <t>Contains</t>
  </si>
  <si>
    <t>Not contain</t>
  </si>
  <si>
    <t>Like</t>
  </si>
  <si>
    <t>Regular expression</t>
  </si>
  <si>
    <t>The proposed solution must allow extracting reports at anytime even during high traffic without affecting the performance of the system</t>
  </si>
  <si>
    <t>The bidder must commit to keep on improving data extraction performance without affecting the reliability or risking system failure</t>
  </si>
  <si>
    <t>50 reports should be customized by the bidder to be generated by the SMSC solution based on MIC1's needs and requirements, to be agreed upon in the SOW (Scope of Work) document.</t>
  </si>
  <si>
    <t>MIC1 must be able to generate TPS figures for below traffic types for specific periods (day / week / month) in terms of number of SMSs per second:</t>
  </si>
  <si>
    <t>Total MOMT traffic</t>
  </si>
  <si>
    <t>MO-MT traffic from Alfa to Alfa</t>
  </si>
  <si>
    <t>MO-MT traffic from Alfa to Non-Alfa</t>
  </si>
  <si>
    <t>Total AO-MT traffic</t>
  </si>
  <si>
    <t>AO-MT traffic per application name or consolidation</t>
  </si>
  <si>
    <t>AO traffic to Alfa subscribers</t>
  </si>
  <si>
    <t>AO traffic to non Alfa subscribers</t>
  </si>
  <si>
    <t>MT traffic from non alfa to Alfa</t>
  </si>
  <si>
    <t>Management Interface</t>
  </si>
  <si>
    <t>The bidder must provide a full documentation and user manual for the management interface</t>
  </si>
  <si>
    <t>Application Interface</t>
  </si>
  <si>
    <t>2.2.1</t>
  </si>
  <si>
    <t>The bidder must list the supported protocols available within the provided solution and which may be used by the external applications to connect to the SMSC Applications</t>
  </si>
  <si>
    <t>2.2.2</t>
  </si>
  <si>
    <t>The proposed SMSC platform must support SMPP protocol</t>
  </si>
  <si>
    <t>2.2.3</t>
  </si>
  <si>
    <t>SMPP protocol and applications</t>
  </si>
  <si>
    <t>2.2.3.1</t>
  </si>
  <si>
    <t>For the SMPP protocol, The SMSC must support the latest versions of the SMPP protocol for communication with external applications. It should maintain backward compatibility with older SMPP versions, at a minimum supporting SMPP version 3.4, ensuring compatibility with modern systems and features.</t>
  </si>
  <si>
    <t>2.2.3.2</t>
  </si>
  <si>
    <t>The bidder must specify which SMPP versions are supported</t>
  </si>
  <si>
    <t>2.2.3.3</t>
  </si>
  <si>
    <t>Following link types for connection binding must be supported:</t>
  </si>
  <si>
    <t>2.2.3.3.1</t>
  </si>
  <si>
    <t>Receiver link using the BIND_RECEIVER command</t>
  </si>
  <si>
    <t>2.2.3.3.2</t>
  </si>
  <si>
    <t>Transmitter link using the BIND_TRANSMITTER command</t>
  </si>
  <si>
    <t>2.2.3.3.3</t>
  </si>
  <si>
    <t>Transceiver link using the BIND_TRANSCEIVER command</t>
  </si>
  <si>
    <t>2.2.3.4</t>
  </si>
  <si>
    <r>
      <t xml:space="preserve">The SMSC should support the integration of </t>
    </r>
    <r>
      <rPr>
        <b/>
        <sz val="10"/>
        <rFont val="Arial"/>
        <family val="2"/>
      </rPr>
      <t>several external applications</t>
    </r>
    <r>
      <rPr>
        <sz val="10"/>
        <rFont val="Arial"/>
        <family val="2"/>
      </rPr>
      <t xml:space="preserve"> that use the SMSC for sending and receiving SMS messages. Each application should have its own unique </t>
    </r>
    <r>
      <rPr>
        <b/>
        <sz val="10"/>
        <rFont val="Arial"/>
        <family val="2"/>
      </rPr>
      <t>AIM (Application Identifier)</t>
    </r>
    <r>
      <rPr>
        <sz val="10"/>
        <rFont val="Arial"/>
        <family val="2"/>
      </rPr>
      <t>.</t>
    </r>
  </si>
  <si>
    <t>2.2.3.5</t>
  </si>
  <si>
    <r>
      <t xml:space="preserve">The SMSC should support multiple </t>
    </r>
    <r>
      <rPr>
        <b/>
        <sz val="10"/>
        <rFont val="Arial"/>
        <family val="2"/>
      </rPr>
      <t>AIMs</t>
    </r>
    <r>
      <rPr>
        <sz val="10"/>
        <rFont val="Arial"/>
        <family val="2"/>
      </rPr>
      <t>, ensuring each application can be distinctly identified when sending and receiving messages.</t>
    </r>
  </si>
  <si>
    <t>2.2.3.6</t>
  </si>
  <si>
    <t>Each SMPP application must at least have below parameters:</t>
  </si>
  <si>
    <t>2.2.3.6.1</t>
  </si>
  <si>
    <t>TON of the SMS application address</t>
  </si>
  <si>
    <t>2.2.3.6.2</t>
  </si>
  <si>
    <t>NPI of the SMS application address</t>
  </si>
  <si>
    <t>2.2.3.6.3</t>
  </si>
  <si>
    <t>Maximum number of simultaneous SMPP receiver links that the application can establish toward the SMSC</t>
  </si>
  <si>
    <t>2.2.3.6.4</t>
  </si>
  <si>
    <t>Maximum number of simultaneous SMPP transmitter links that the application can establish toward the SMSC</t>
  </si>
  <si>
    <t>2.2.3.6.5</t>
  </si>
  <si>
    <t>Maximum number of simultaneous SMPP transceiver links that the application can establish toward the SMSC</t>
  </si>
  <si>
    <t>2.2.3.6.6</t>
  </si>
  <si>
    <t>System ID of the application</t>
  </si>
  <si>
    <t>2.2.3.6.7</t>
  </si>
  <si>
    <t>Password that the application should use</t>
  </si>
  <si>
    <t>2.2.3.6.8</t>
  </si>
  <si>
    <t>Maximum throughput from the application to the SMSC - AO(SMS per second)</t>
  </si>
  <si>
    <t>2.2.3.6.9</t>
  </si>
  <si>
    <t>Maximum throughput from the SMS to the application - AT (SMS per second)</t>
  </si>
  <si>
    <t>2.2.3.6.10</t>
  </si>
  <si>
    <t>Consolidation Field (this field is used by the billing system to bill the corresponding service provider)</t>
  </si>
  <si>
    <t>Data Coding Scheme support</t>
  </si>
  <si>
    <t>2.3.1</t>
  </si>
  <si>
    <t>The proposed SMSC platform must be compliant with 3GPP 23.040 and 3GPP 23.038 for DCS</t>
  </si>
  <si>
    <t>2.3.2</t>
  </si>
  <si>
    <t>The proposed SMSC platform must support below character sets:</t>
  </si>
  <si>
    <t>2.3.2.1</t>
  </si>
  <si>
    <t xml:space="preserve">GSM 7 bit default alphabet </t>
  </si>
  <si>
    <t>2.3.2.2</t>
  </si>
  <si>
    <t>8 bit data</t>
  </si>
  <si>
    <t>2.3.2.3</t>
  </si>
  <si>
    <t>UCS2 or UTF-16</t>
  </si>
  <si>
    <t>2.3.3</t>
  </si>
  <si>
    <t>The proposed SMSC platform must support below message classes:</t>
  </si>
  <si>
    <t>2.3.3.1</t>
  </si>
  <si>
    <t>0 for flash messages</t>
  </si>
  <si>
    <t>2.3.3.2</t>
  </si>
  <si>
    <t>1 for ME-specific messages</t>
  </si>
  <si>
    <t>2.3.3.3</t>
  </si>
  <si>
    <t>2 for SIM / USIM specific</t>
  </si>
  <si>
    <t>2.3.3.4</t>
  </si>
  <si>
    <t>3 for TE-specific</t>
  </si>
  <si>
    <t>2.3.4</t>
  </si>
  <si>
    <t>The bidder must state if below features are supported:</t>
  </si>
  <si>
    <t>2.3.4.1</t>
  </si>
  <si>
    <t>Automatic deletion after reading</t>
  </si>
  <si>
    <t>2.3.4.2</t>
  </si>
  <si>
    <t>Message waiting indication</t>
  </si>
  <si>
    <t>2.3.4.3</t>
  </si>
  <si>
    <t>Data compression</t>
  </si>
  <si>
    <t>SMS concatenation</t>
  </si>
  <si>
    <t>2.4.1</t>
  </si>
  <si>
    <t>The SMSC must support long SMS (concatenated SMS) messages, allowing SMS messages to exceed the typical size limit (160 characters for 7-bit encoding or 70 characters for UCS2 encoding).</t>
  </si>
  <si>
    <t>2.4.2</t>
  </si>
  <si>
    <t>The SMSC should be able to handle SMS segmentation and reassembly, ensuring long SMS messages are correctly split and reassembled when sent to or received from applications.</t>
  </si>
  <si>
    <t>Integration with external HUBs</t>
  </si>
  <si>
    <t>2.5.1</t>
  </si>
  <si>
    <t>The SMSC platform must integrate with external HUBs</t>
  </si>
  <si>
    <t>2.5.2</t>
  </si>
  <si>
    <t>Currently, the SMSC is connected to three HUBs: BICS, Monty and SAP. The bidder must confirm that these integrations will be migrated to the new SMSC platform</t>
  </si>
  <si>
    <t>2.5.3</t>
  </si>
  <si>
    <t>The integration with external HUBs must be done by manipulating the SCCP called party address (i.e. adding a prefix, etc.)</t>
  </si>
  <si>
    <t>Integration with external FW</t>
  </si>
  <si>
    <t>2.6.1</t>
  </si>
  <si>
    <t>Taking into consideration that the current SMSC platform is integrated with an external FW from VOX SOLUTIONS through ASN.1 over TCP/IP interface by using the ECI module, the bidder must provide his solution for integrating the new proposed SMSC with this FW while providing a detailed documentation with call flows, integration points, etc.</t>
  </si>
  <si>
    <t>2.6.2</t>
  </si>
  <si>
    <t>The bidder must  harness his abilities and experience to find the best and easiest way to integrate with VOX SOLUTIONS FW</t>
  </si>
  <si>
    <t>Integration with Service Providers through proxy server</t>
  </si>
  <si>
    <t>2.7.1</t>
  </si>
  <si>
    <t xml:space="preserve">The bidder must take into consideration that currently all service providers are connected to the SMSC platform through a proxy which role is just to whitelist service providers' IPs. The bidder must confirm that this integration is possible using the proposed SMSC platform </t>
  </si>
  <si>
    <t>2.7.2</t>
  </si>
  <si>
    <t xml:space="preserve">The bidder shall confirm that the SMSC platform won't be in DMZ and all external parties (outside MIC1 network) connecting to the SMSC must pass by the proxy </t>
  </si>
  <si>
    <t>2.7.3</t>
  </si>
  <si>
    <t>The bidder must advise if the proposed SMSC platform includes an embedded proxy node or if integration of SPs will be done through MIC1 existing proxy</t>
  </si>
  <si>
    <t>2.7.4</t>
  </si>
  <si>
    <t xml:space="preserve">In case a proxy or a SMS GW will be provided within the solution, the bidder must provide a full documentation of this component along with the functionalities and features supported (Whitelisting,  throttling, etc.) and the security measures taken to prevent fraud, bypasses and attacks </t>
  </si>
  <si>
    <t>External Condition Triggering</t>
  </si>
  <si>
    <t>2.8.1</t>
  </si>
  <si>
    <t>The SMSC platform must support routing SMS traffic (MO, AO and MT) to External Condition application for evaluation.</t>
  </si>
  <si>
    <t>2.8.2</t>
  </si>
  <si>
    <t>The External condition application must reply to the SMSC by:</t>
  </si>
  <si>
    <t>2.8.2.1</t>
  </si>
  <si>
    <t>True or Pass - SMS will then be evaluated by other rules if any</t>
  </si>
  <si>
    <t>2.8.2.2</t>
  </si>
  <si>
    <t>False or Discard or Block - SMS will be blocked</t>
  </si>
  <si>
    <t>2.8.3</t>
  </si>
  <si>
    <t>Based on one or more of the below criteria (or even other criteria not mentioned below), the SMSC must forward the SMS to the external application to take the decision whether to block the SMS and pass it</t>
  </si>
  <si>
    <t>2.8.3.1</t>
  </si>
  <si>
    <t>Originator</t>
  </si>
  <si>
    <t>2.8.3.2</t>
  </si>
  <si>
    <t>Recipient</t>
  </si>
  <si>
    <t>2.8.3.3</t>
  </si>
  <si>
    <t>2.8.3.4</t>
  </si>
  <si>
    <t>Originating MSC/SGSN</t>
  </si>
  <si>
    <t>2.8.3.5</t>
  </si>
  <si>
    <t>Originating HLR</t>
  </si>
  <si>
    <t>2.8.3.6</t>
  </si>
  <si>
    <t>Terminating MSC/SGSN</t>
  </si>
  <si>
    <t>2.8.3.7</t>
  </si>
  <si>
    <t>User Data or SMS content</t>
  </si>
  <si>
    <t>2.8.3.8</t>
  </si>
  <si>
    <t>2.8.3.9</t>
  </si>
  <si>
    <t>2.8.3.10</t>
  </si>
  <si>
    <t xml:space="preserve">Data Coding Scheme </t>
  </si>
  <si>
    <t>2.8.3.11</t>
  </si>
  <si>
    <t>2.8.3.12</t>
  </si>
  <si>
    <t>2.8.3.13</t>
  </si>
  <si>
    <t>2.8.3.14</t>
  </si>
  <si>
    <t>2.8.3.15</t>
  </si>
  <si>
    <t>Message segments</t>
  </si>
  <si>
    <t>2.8.3.16</t>
  </si>
  <si>
    <t>Message type</t>
  </si>
  <si>
    <t>2.8.3.17</t>
  </si>
  <si>
    <t>2.8.4</t>
  </si>
  <si>
    <t>The SMSC solution must give MIC1 the ability to define many External Condition applications and based on the conditions/criteria, one or more EC application will be triggered.</t>
  </si>
  <si>
    <t>External Condition Interface</t>
  </si>
  <si>
    <t>2.8.5</t>
  </si>
  <si>
    <t>The bidder shall support one of the below interfaces to trigger External Condition applications</t>
  </si>
  <si>
    <t>Proprietary interface</t>
  </si>
  <si>
    <t>The current SMSC platform implements a proprietary protocol which uses ASN.1 over TCP/IP to trigger External Condition application. A module (library) is provided by the supplier used by our developers and by the external FW third party to decode and encode evaluation requests received by the External Condition applications which role is to analyze the SMS received and replies by True or False as response to the SMSC.</t>
  </si>
  <si>
    <t>2.8.5.1</t>
  </si>
  <si>
    <t>The bidder must advise if similar interface (not necessarily same protocol) is available within the proposed solution.</t>
  </si>
  <si>
    <t>2.8.5.2</t>
  </si>
  <si>
    <t>The bidder must provide the complete source code of the  module/Library along with comprehensive documentation outlining its functionality, setup, and configuration.</t>
  </si>
  <si>
    <t>2.8.5.3</t>
  </si>
  <si>
    <t>The module / Library provided must be in Java language</t>
  </si>
  <si>
    <t>2.8.5.4</t>
  </si>
  <si>
    <t>The documentation should include clear instructions on how to define triggering rules, External Condition application definition and configuration, response and error handling, logging profile creation and assignment per application, etc.</t>
  </si>
  <si>
    <t>HTTP/HTTPs interface</t>
  </si>
  <si>
    <t>2.8.5.5</t>
  </si>
  <si>
    <t>the SMSC should directly send HTTP requests to a designated External  application upon receiving certain SMSs.</t>
  </si>
  <si>
    <t>2.8.5.6</t>
  </si>
  <si>
    <t>When a certain SMS is received, the SMSC should send an HTTP request to the External application. The HTTP request should contain the relevant SMS data and any associated parameters.</t>
  </si>
  <si>
    <t>2.8.5.7</t>
  </si>
  <si>
    <t>The HTTP request should be sent using HTTPS for secure transmission, ensuring the integrity and confidentiality of the SMS data</t>
  </si>
  <si>
    <t>2.8.5.8</t>
  </si>
  <si>
    <t>Whatever the interface provided, the parameters transmitted to the External Condition application must be configurable by application and must hold one or more of the below SMS details: (Bidder to mention if other details can be also sent)</t>
  </si>
  <si>
    <t>2.8.5.8.1</t>
  </si>
  <si>
    <t xml:space="preserve">originator Address  </t>
  </si>
  <si>
    <t>2.8.5.8.2</t>
  </si>
  <si>
    <t>originatorImsi</t>
  </si>
  <si>
    <t>2.8.5.8.3</t>
  </si>
  <si>
    <t>originatingApplication</t>
  </si>
  <si>
    <t>2.8.5.8.4</t>
  </si>
  <si>
    <t>recipientImsi</t>
  </si>
  <si>
    <t>2.8.5.8.5</t>
  </si>
  <si>
    <t>recipientAddress</t>
  </si>
  <si>
    <t>2.8.5.8.6</t>
  </si>
  <si>
    <t>SubmitTime</t>
  </si>
  <si>
    <t>2.8.5.8.7</t>
  </si>
  <si>
    <t xml:space="preserve">lengthOfMessage </t>
  </si>
  <si>
    <t>2.8.5.8.8</t>
  </si>
  <si>
    <t>priorityIndicator</t>
  </si>
  <si>
    <t>2.8.5.8.9</t>
  </si>
  <si>
    <t>userDataHeaderIndicator</t>
  </si>
  <si>
    <t>2.8.5.8.10</t>
  </si>
  <si>
    <t>moreMessagesToSendIndicator</t>
  </si>
  <si>
    <t>2.8.5.8.11</t>
  </si>
  <si>
    <t>singleShotIndicator</t>
  </si>
  <si>
    <t>2.8.5.8.12</t>
  </si>
  <si>
    <t>notificationRequest</t>
  </si>
  <si>
    <t>2.8.5.8.13</t>
  </si>
  <si>
    <t xml:space="preserve"> replyPathIndicator</t>
  </si>
  <si>
    <t>2.8.5.8.14</t>
  </si>
  <si>
    <t xml:space="preserve">validityPeriod </t>
  </si>
  <si>
    <t>2.8.5.8.15</t>
  </si>
  <si>
    <t>calledPartyAddress</t>
  </si>
  <si>
    <t>2.8.5.8.16</t>
  </si>
  <si>
    <t>destinationPointCode</t>
  </si>
  <si>
    <t>2.8.5.8.17</t>
  </si>
  <si>
    <t>callingPartyAddress</t>
  </si>
  <si>
    <t>2.8.5.8.18</t>
  </si>
  <si>
    <t>originatingPointCode</t>
  </si>
  <si>
    <t>2.8.5.8.19</t>
  </si>
  <si>
    <t xml:space="preserve">protocolId </t>
  </si>
  <si>
    <t>2.8.5.8.20</t>
  </si>
  <si>
    <t>consolidation</t>
  </si>
  <si>
    <t>2.8.5.8.21</t>
  </si>
  <si>
    <t xml:space="preserve">billingIdentifier </t>
  </si>
  <si>
    <t>2.8.5.8.22</t>
  </si>
  <si>
    <t xml:space="preserve">CurrentSegment </t>
  </si>
  <si>
    <t>2.8.5.8.23</t>
  </si>
  <si>
    <t>TotalSegments</t>
  </si>
  <si>
    <t>2.8.5.8.24</t>
  </si>
  <si>
    <t xml:space="preserve">dataCodingScheme </t>
  </si>
  <si>
    <t>2.8.5.8.25</t>
  </si>
  <si>
    <t>userData</t>
  </si>
  <si>
    <t>2.8.5.8.26</t>
  </si>
  <si>
    <t>userDataHeader</t>
  </si>
  <si>
    <t>2.8.5.8.27</t>
  </si>
  <si>
    <t xml:space="preserve">deliveryStatus </t>
  </si>
  <si>
    <t>2.8.5.8.28</t>
  </si>
  <si>
    <t>deliveryTime</t>
  </si>
  <si>
    <t>2.8.5.8.29</t>
  </si>
  <si>
    <t>smscAddress</t>
  </si>
  <si>
    <t>2.8.5.8.30</t>
  </si>
  <si>
    <t>mscAddress</t>
  </si>
  <si>
    <t>2.8.5.8.31</t>
  </si>
  <si>
    <t>sgsnAddress</t>
  </si>
  <si>
    <t>2.8.5.8.32</t>
  </si>
  <si>
    <t>Imsi</t>
  </si>
  <si>
    <t>2.8.5.8.33</t>
  </si>
  <si>
    <t>Alphanumeric Originator</t>
  </si>
  <si>
    <t>2.8.5.8.34</t>
  </si>
  <si>
    <t>Alphanumeric Recipient</t>
  </si>
  <si>
    <t>2.8.5.8.35</t>
  </si>
  <si>
    <t xml:space="preserve">Network </t>
  </si>
  <si>
    <t>2.8.5.8.36</t>
  </si>
  <si>
    <t>country</t>
  </si>
  <si>
    <t>2.8.5.9</t>
  </si>
  <si>
    <t>Whatever the interface provided, it should be designed for high performance to handle a large volume of SMS messages concurrently without performance degradation.</t>
  </si>
  <si>
    <t>2.8.5.10</t>
  </si>
  <si>
    <t>A retry mechanism to submit the evaluation request must be available whenever the External Condition application is not able to receive the request for some reason. Bidder to provide details about the retry scheme.</t>
  </si>
  <si>
    <t>2.8.5.11</t>
  </si>
  <si>
    <t>All evaluation requests/responses must be logged in the system for monitoring and troubleshooting purposes</t>
  </si>
  <si>
    <t>Testing and Acceptance Requirements</t>
  </si>
  <si>
    <t>Testing Strategy</t>
  </si>
  <si>
    <t>3.1.1</t>
  </si>
  <si>
    <t>the bidder shall describe the testing strategy that will be used during the project to guarantee the final result.</t>
  </si>
  <si>
    <t>Testing Deliverables</t>
  </si>
  <si>
    <t>3.2.1</t>
  </si>
  <si>
    <r>
      <rPr>
        <b/>
        <sz val="10"/>
        <color rgb="FF000000"/>
        <rFont val="Arial"/>
        <family val="2"/>
      </rPr>
      <t xml:space="preserve">Test Plan: </t>
    </r>
    <r>
      <rPr>
        <sz val="10"/>
        <color rgb="FF000000"/>
        <rFont val="Arial"/>
        <family val="2"/>
      </rPr>
      <t>bidder shall deliver a Test Plan describing the strategy followed for testing: test objectives, test environment, test resources requirements, duration for tests, test tools needed, technical testing, functional testing, integration testing, performance testing, End-to-End testing, parallel run, soft-launch validation.</t>
    </r>
  </si>
  <si>
    <t>3.2.2</t>
  </si>
  <si>
    <r>
      <rPr>
        <b/>
        <sz val="10"/>
        <color rgb="FF000000"/>
        <rFont val="Arial"/>
        <family val="2"/>
      </rPr>
      <t xml:space="preserve">Test Design: </t>
    </r>
    <r>
      <rPr>
        <sz val="10"/>
        <color rgb="FF000000"/>
        <rFont val="Arial"/>
        <family val="2"/>
      </rPr>
      <t>bidder shall deliver a Test Design Document including all the needed test cases in order to assure that the system is fit for purpose and fit for use.</t>
    </r>
  </si>
  <si>
    <t>3.2.3</t>
  </si>
  <si>
    <r>
      <rPr>
        <b/>
        <sz val="10"/>
        <color rgb="FF000000"/>
        <rFont val="Arial"/>
        <family val="2"/>
      </rPr>
      <t xml:space="preserve">Acceptance Report: </t>
    </r>
    <r>
      <rPr>
        <sz val="10"/>
        <color rgb="FF000000"/>
        <rFont val="Arial"/>
        <family val="2"/>
      </rPr>
      <t>bidder shall deliver an Acceptance Report detailing the execution phase, reporting remaining issues/defects and proposed acceptance criteria.</t>
    </r>
  </si>
  <si>
    <t>MIC1 rights</t>
  </si>
  <si>
    <t>3.3.1</t>
  </si>
  <si>
    <t>MIC1 reserves the right to add or modify the test plan and acceptance report to include additional or missing objectives, requirements, and acceptance criteria.</t>
  </si>
  <si>
    <t>3.3.2</t>
  </si>
  <si>
    <t>MIC1 will include his requirements (functional testing, integration testing, regression testing, training…) and reserves the right to require additional tests to verify the correct installation/integration in the network.</t>
  </si>
  <si>
    <t>3.3.3</t>
  </si>
  <si>
    <t>The acceptance process is based on the following requirements:</t>
  </si>
  <si>
    <t>3.3.4</t>
  </si>
  <si>
    <t>Acceptance tests will be performed to determine if the system delivered meets the required and specified accuracy, throughput, functionality and business requirements specified.</t>
  </si>
  <si>
    <t>3.3.5</t>
  </si>
  <si>
    <t>Implementer certified engineers shall be present during the performance of each system acceptance test. In no way shall the bidder deviate from the systems acceptance test plan negotiated.</t>
  </si>
  <si>
    <t>3.3.6</t>
  </si>
  <si>
    <t>MIC1 reserves the right to conduct additional tests at any time during the life of the project without any additional cost.</t>
  </si>
  <si>
    <t>3.3.7</t>
  </si>
  <si>
    <t>Implementer shall prepare and document containing validation and test plans for the acceptance phase, including expected results and validation/ testing techniques for accuracy, throughput, functionality and all other requirements, Fault and error cases, Performance and load tests, Testing of all the provided tools.</t>
  </si>
  <si>
    <t>3.3.8</t>
  </si>
  <si>
    <r>
      <rPr>
        <sz val="10"/>
        <color theme="1"/>
        <rFont val="Arial"/>
        <family val="2"/>
      </rPr>
      <t>Ø  The bidder shall perform all system acceptance validation/ testing in accordance with the MIC1 approved test plans.</t>
    </r>
  </si>
  <si>
    <t>3.3.9</t>
  </si>
  <si>
    <r>
      <rPr>
        <sz val="10"/>
        <color theme="1"/>
        <rFont val="Arial"/>
        <family val="2"/>
      </rPr>
      <t>Ø  MIC1 will review the results of the validation and provide an acceptance or rejection letter signed by the proper MIC1 authority and addressed to the bidder.</t>
    </r>
  </si>
  <si>
    <t>3.3.10</t>
  </si>
  <si>
    <r>
      <rPr>
        <sz val="10"/>
        <color theme="1"/>
        <rFont val="Arial"/>
        <family val="2"/>
      </rPr>
      <t>Ø  It’s only after the bidder receives MIC1 acceptance letter that the requirements will be considered as completed and accepted.</t>
    </r>
  </si>
  <si>
    <t>3.3.11</t>
  </si>
  <si>
    <r>
      <rPr>
        <sz val="10"/>
        <color theme="1"/>
        <rFont val="Arial"/>
        <family val="2"/>
      </rPr>
      <t xml:space="preserve">Ø  These test plans shall indicate what requirements will be validated in conjunction with the bidder prior to usage verses those requirements validated through daily usage by MIC1 staff and personnel. </t>
    </r>
  </si>
  <si>
    <t>3.3.12</t>
  </si>
  <si>
    <r>
      <rPr>
        <sz val="10"/>
        <color theme="1"/>
        <rFont val="Arial"/>
        <family val="2"/>
      </rPr>
      <t>Ø  The bidder shall provide a full and complete audit trail for all system and solution acceptance validation / testing and the requisite reports from this audit trail.</t>
    </r>
  </si>
  <si>
    <t>3.3.13</t>
  </si>
  <si>
    <r>
      <rPr>
        <sz val="10"/>
        <color theme="1"/>
        <rFont val="Arial"/>
        <family val="2"/>
      </rPr>
      <t xml:space="preserve">Ø  All plans must be approved by MIC1 prior to acceptance testing and shall be contract deliverables. </t>
    </r>
  </si>
  <si>
    <t>3.3.14</t>
  </si>
  <si>
    <t>Errors detection scenarios: Testing should intentionally attempt to make things go wrong to determine if things happen when they should not or things do not happen when they should. In this area test boundary conditions should be included in acceptance tests and should cover all data flows integrated.</t>
  </si>
  <si>
    <t>3.3.15</t>
  </si>
  <si>
    <t>Parallel Run / Business simulation phase should be clearly defined by the Bidder, with proposed step-by-step scenario and reconciliation process that guarantee system integrity and readiness to go live (soft launch phase)</t>
  </si>
  <si>
    <t>3.3.16</t>
  </si>
  <si>
    <r>
      <rPr>
        <b/>
        <sz val="10"/>
        <color rgb="FF000000"/>
        <rFont val="Arial"/>
        <family val="2"/>
      </rPr>
      <t>Provisional acceptance (PA) g</t>
    </r>
    <r>
      <rPr>
        <sz val="10"/>
        <color rgb="FF000000"/>
        <rFont val="Arial"/>
        <family val="2"/>
      </rPr>
      <t>ranted once major defects are resolved and no known critical issues are affecting normal business operations.</t>
    </r>
  </si>
  <si>
    <t>3.3.17</t>
  </si>
  <si>
    <r>
      <rPr>
        <b/>
        <sz val="10"/>
        <color theme="1"/>
        <rFont val="Arial"/>
        <family val="2"/>
      </rPr>
      <t>Final Acceptance (FA)</t>
    </r>
    <r>
      <rPr>
        <sz val="10"/>
        <color theme="1"/>
        <rFont val="Arial"/>
        <family val="2"/>
      </rPr>
      <t xml:space="preserve"> granted 6 months after PA, if : all pending list items of the PA have been cleared, and only in case during these 6 months no service affecting fault occurred, and the Bidder fixed all support relevant issues within the Service Level Agreement to be defined.
</t>
    </r>
  </si>
  <si>
    <t>Data Migration</t>
  </si>
  <si>
    <t>4.1</t>
  </si>
  <si>
    <t>4.2</t>
  </si>
  <si>
    <t>4.3</t>
  </si>
  <si>
    <t>4.4</t>
  </si>
  <si>
    <t>4.5</t>
  </si>
  <si>
    <t>4.6</t>
  </si>
  <si>
    <t>4.7</t>
  </si>
  <si>
    <t>4.8</t>
  </si>
  <si>
    <t>4.9</t>
  </si>
  <si>
    <t>4.10</t>
  </si>
  <si>
    <t>4.11</t>
  </si>
  <si>
    <t>Network Management System Requirements</t>
  </si>
  <si>
    <t>5.1</t>
  </si>
  <si>
    <t>The proposed solution shall support North-Bound Interfaces (NBI) to facilitate integration with our Netcool Umbrella Management System, in order to transmit all kind of events and alarms related to the solution. Description and limitation for such integration shall be provided.</t>
  </si>
  <si>
    <t>5.2</t>
  </si>
  <si>
    <t>The preferred NBI protocol is SNMP, although CORBA is also accepted and supported. In both cases the supplier must ensure that the system can send the incident alarms and their corresponding cancellation alarms, in a way that correlation is assured for each alarm type.</t>
  </si>
  <si>
    <t>5.3</t>
  </si>
  <si>
    <t>An alarm page portal which can be reached by an URL from a web browser, in which the NOC agent can view all active alarms registered on the system. This page is useful in case of Netcool unavailability or a network glitch and to ensure that alarms on Netcool are compliant to the real state of the solution.</t>
  </si>
  <si>
    <t>Information Security Requirements</t>
  </si>
  <si>
    <t>6.1.1</t>
  </si>
  <si>
    <t>6.1.2</t>
  </si>
  <si>
    <t>6.1.3</t>
  </si>
  <si>
    <t>6.1.4</t>
  </si>
  <si>
    <t>6.2.1</t>
  </si>
  <si>
    <t>6.3.1</t>
  </si>
  <si>
    <t>6.3.2</t>
  </si>
  <si>
    <t>6.3.3</t>
  </si>
  <si>
    <t>6.3.4</t>
  </si>
  <si>
    <t>6.3.5</t>
  </si>
  <si>
    <t>6.4.1</t>
  </si>
  <si>
    <t>6.4.2</t>
  </si>
  <si>
    <t>6.4.3</t>
  </si>
  <si>
    <t>6.5.1</t>
  </si>
  <si>
    <t>6.5.2</t>
  </si>
  <si>
    <t>6.5.3</t>
  </si>
  <si>
    <t>6.5.4</t>
  </si>
  <si>
    <t>6.6.1</t>
  </si>
  <si>
    <t>6.7.1</t>
  </si>
  <si>
    <t>6.7.2</t>
  </si>
  <si>
    <t>6.8.1</t>
  </si>
  <si>
    <t>6.8.2</t>
  </si>
  <si>
    <t>6.8.3</t>
  </si>
  <si>
    <t>6.8.4</t>
  </si>
  <si>
    <t>6.9.1</t>
  </si>
  <si>
    <t>6.9.2</t>
  </si>
  <si>
    <t>6.9.3</t>
  </si>
  <si>
    <t>6.9.4</t>
  </si>
  <si>
    <t>6.10.1</t>
  </si>
  <si>
    <t>6.10.2</t>
  </si>
  <si>
    <t>6.10.3</t>
  </si>
  <si>
    <t>6.11.1</t>
  </si>
  <si>
    <t>6.11.2</t>
  </si>
  <si>
    <t>6.11.3</t>
  </si>
  <si>
    <t>Service Quality Requirements</t>
  </si>
  <si>
    <t>7.1</t>
  </si>
  <si>
    <t>The bidder shall provide the list of raw counters supported and delivered by the proposed solution along with all related info (e.g., description, type (peg, gauge, pdf, etc.), length (e.g., 32-bits, 64-bits),  indexing (indexing method if valid), etc. Related documentations shall be communicated</t>
  </si>
  <si>
    <t>7.2</t>
  </si>
  <si>
    <t>The Bidder shall provide the list of recommended KPIs,Key Performance Indicators,  used for monitoring, delivered with the solution and could be measured   by the system, along with their description, formulas and recommended thresholds. Related documentations shall be communicated</t>
  </si>
  <si>
    <t>7.3</t>
  </si>
  <si>
    <t>The Bidder shall commit to perform the mapping between existing KPIs, and new indicators,  in case needed and provide related documentation and details.</t>
  </si>
  <si>
    <t>7.4</t>
  </si>
  <si>
    <t>The bidder shall provide a northbound interface where the supported performance counters and indicators can be transferred to external systems in near real time (e.g., every 15 min, hour, 6 hours)</t>
  </si>
  <si>
    <t>7.5</t>
  </si>
  <si>
    <t>The bidder shall specify the format used for saving PM files and reports and provide sample files</t>
  </si>
  <si>
    <t>7.6</t>
  </si>
  <si>
    <t>The system shall indicate,  describe, and support the integration of performance raw counters, Key Performance Indicators and PM files with external systems (e.g., existing PMS tool); the Bidder shall indicate the type of interfaces available for integration and support the integration process.</t>
  </si>
  <si>
    <t>7.7</t>
  </si>
  <si>
    <t>The bidder shall specify the performance raw counters' refresh interval (e.g. 60 seconds)</t>
  </si>
  <si>
    <t>7.8</t>
  </si>
  <si>
    <t xml:space="preserve">The Tendering Party shall provide a User Interface to create KPIs from Raw counters and build  automated reports for the major raw counters and KPIs that the proposed solution shall offer, highlighting the possibility of easy and user-friendly customization of those reports based on MIC1 requirements. </t>
  </si>
  <si>
    <t>7.9</t>
  </si>
  <si>
    <t xml:space="preserve">The Tendering Party shall provide a solution for the Performance PM module that ensures the retention of hourly data for a minimum of three months and daily data for one year. Specifically, MIC1 must be capable of retrieving and generating reports based on hourly data for at least the past three months and daily data for up to one year backwards.    </t>
  </si>
  <si>
    <t>7.10</t>
  </si>
  <si>
    <t>The Tendering Party shall include a list of predefined reports covering the major recommended KPIs and raw counters  that will be monitored for the implementation of the proposed solution</t>
  </si>
  <si>
    <t>7.11</t>
  </si>
  <si>
    <t>The bidder shall describe the counters buffering capacity, if applicable</t>
  </si>
  <si>
    <t>7.12</t>
  </si>
  <si>
    <t>The bidder shall confirm that the granularity period/ROP of the PM files that will be transferred to a mediation folder on his OSS is 15 min interval</t>
  </si>
  <si>
    <t xml:space="preserve">Raw Counters </t>
  </si>
  <si>
    <t>7.13</t>
  </si>
  <si>
    <t>The bidder shall provide  counters related to requests (attempts, success,  failures , reject) for JSON Remote Procedure calls.</t>
  </si>
  <si>
    <t>7.14</t>
  </si>
  <si>
    <t>The bidder shall provide the below counters for MTP3 User Adaptation Layer (m3ua) :</t>
  </si>
  <si>
    <t>7.14.1</t>
  </si>
  <si>
    <t>The state of a M3UA route</t>
  </si>
  <si>
    <t>7.14.2</t>
  </si>
  <si>
    <t>Number of M3UA SCTP connection congestion incidents</t>
  </si>
  <si>
    <t>7.14.3</t>
  </si>
  <si>
    <t>Number of bytes received from remote signaling point</t>
  </si>
  <si>
    <t>7.14.4</t>
  </si>
  <si>
    <t>Number of messages received from remote signaling point</t>
  </si>
  <si>
    <t>7.14.5</t>
  </si>
  <si>
    <t>Number of bytes sent to remote signaling point</t>
  </si>
  <si>
    <t>7.14.6</t>
  </si>
  <si>
    <t>Number of messages sent to remote signaling point</t>
  </si>
  <si>
    <t>7.14.7</t>
  </si>
  <si>
    <t>Maximum number of entries in send queue</t>
  </si>
  <si>
    <t>7.14.8</t>
  </si>
  <si>
    <t>The state of a remote address associated with a M3UA SCTP connection</t>
  </si>
  <si>
    <t>7.14.9</t>
  </si>
  <si>
    <t>The availability of an SCTP connection</t>
  </si>
  <si>
    <t>7.14.10</t>
  </si>
  <si>
    <t>The blocking state of an SCTP connection</t>
  </si>
  <si>
    <t>7.14.11</t>
  </si>
  <si>
    <t>Number of bytes sent to remote SCTP endpoint</t>
  </si>
  <si>
    <t>7.14.12</t>
  </si>
  <si>
    <t>Number of messages received from remote SCTP endpoint</t>
  </si>
  <si>
    <t>7.14.13</t>
  </si>
  <si>
    <t>7.14.14</t>
  </si>
  <si>
    <t>Number of messages sent to remote SCTP endpoint</t>
  </si>
  <si>
    <t>7.14.15</t>
  </si>
  <si>
    <t>The local interface availability for SCTP</t>
  </si>
  <si>
    <t>7.14.16</t>
  </si>
  <si>
    <t>Number of entries in send queue</t>
  </si>
  <si>
    <t>7.14.17</t>
  </si>
  <si>
    <t>Time spent in a socket write call</t>
  </si>
  <si>
    <t>7.14.18</t>
  </si>
  <si>
    <t>Maximum time spent in a socket write call</t>
  </si>
  <si>
    <t>7.14.19</t>
  </si>
  <si>
    <t>Number of M3UA remote signaling point congestion incidents</t>
  </si>
  <si>
    <t>7.14.20</t>
  </si>
  <si>
    <t>The state of a M3UA alias</t>
  </si>
  <si>
    <t>7.14.21</t>
  </si>
  <si>
    <t>The state of a M3UA remote signaling point</t>
  </si>
  <si>
    <t>7.14.22</t>
  </si>
  <si>
    <t>The state of an SCTP connection</t>
  </si>
  <si>
    <t>7.14.23</t>
  </si>
  <si>
    <t>Number of incoming messages with unknown destination</t>
  </si>
  <si>
    <t>7.14.24</t>
  </si>
  <si>
    <t>Number of incoming messages with unknown source</t>
  </si>
  <si>
    <t>7.15</t>
  </si>
  <si>
    <t xml:space="preserve">The bidder shall provide the below counters for SM Filter (smfilter) layer: </t>
  </si>
  <si>
    <t>7.15.1</t>
  </si>
  <si>
    <t>Measures the accumulated number of allowed messages, for the current layer</t>
  </si>
  <si>
    <t>7.15.2</t>
  </si>
  <si>
    <t>Measures the accumulated number of blocked messages, for the current layer</t>
  </si>
  <si>
    <t>7.15.3</t>
  </si>
  <si>
    <t>Measures the accumulated number of IMSI lookups (SRI-SM), for the current layer</t>
  </si>
  <si>
    <t>7.15.4</t>
  </si>
  <si>
    <t>Measures the accumulated number of unsuccessful IMSI lookups (SRI-SM), for the current layer</t>
  </si>
  <si>
    <t>7.15.5</t>
  </si>
  <si>
    <t>Measures the accumulated number of successful IMSI lookups (SRI-SM), for the current layer</t>
  </si>
  <si>
    <t>7.15.6</t>
  </si>
  <si>
    <t>Measures the accumulated number of incoming messages, for the current layer</t>
  </si>
  <si>
    <t>7.16</t>
  </si>
  <si>
    <t>The bidder shall provide the below counters for SM Personal Determined Barring (smpdb)</t>
  </si>
  <si>
    <t>7.16.1</t>
  </si>
  <si>
    <t>Total number of ADDBARRINGS attempts</t>
  </si>
  <si>
    <t>7.16.2</t>
  </si>
  <si>
    <t>Total number of successful ADDBARRINGS</t>
  </si>
  <si>
    <t>7.16.3</t>
  </si>
  <si>
    <t>Total number of MTPDBBL invocations that result in barring of the SMS</t>
  </si>
  <si>
    <t>7.16.4</t>
  </si>
  <si>
    <t>Total number of MTPDBBL barrings overridden by the global whitelist</t>
  </si>
  <si>
    <t>7.16.5</t>
  </si>
  <si>
    <t>Total number of MTPDBBL invocations</t>
  </si>
  <si>
    <t>7.16.6</t>
  </si>
  <si>
    <t>Total number of GETBARRINGS attempts</t>
  </si>
  <si>
    <t>7.16.7</t>
  </si>
  <si>
    <t>Total number of successful GETBARRINGS</t>
  </si>
  <si>
    <t>7.16.8</t>
  </si>
  <si>
    <t>Total number of MOPDB_BLF_MODE invocations that result in barring of the SMS</t>
  </si>
  <si>
    <t>7.16.9</t>
  </si>
  <si>
    <t>Total number of MOPDB_BLF_MODE barrings overridden by the global whitelist</t>
  </si>
  <si>
    <t>7.16.10</t>
  </si>
  <si>
    <t>Total number of MOPDB_BLF_MODE invocations</t>
  </si>
  <si>
    <t>7.16.11</t>
  </si>
  <si>
    <t>Total number of MOPDB_WLF_MODE invocations that result in barring of the SMS</t>
  </si>
  <si>
    <t>7.16.12</t>
  </si>
  <si>
    <t>Total number of MOPDB_WLF_MODE barrings overridden by the global whitelist</t>
  </si>
  <si>
    <t>7.16.13</t>
  </si>
  <si>
    <t>Total number of MOPDB_WLF_MODE invocations</t>
  </si>
  <si>
    <t>7.16.14</t>
  </si>
  <si>
    <t>Total number of MTPDB_BLF_MODE invocations that result in barring of the SMS</t>
  </si>
  <si>
    <t>7.16.15</t>
  </si>
  <si>
    <t>Total number of MTPDB_BLF_MODE barrings overridden by the global whitelist</t>
  </si>
  <si>
    <t>7.16.16</t>
  </si>
  <si>
    <t>Total number of MTPDB_BLF_MODE invocations</t>
  </si>
  <si>
    <t>7.16.17</t>
  </si>
  <si>
    <t>Total number of MTPDB_WLF_MODE invocations that result in barring of the SMS</t>
  </si>
  <si>
    <t>7.16.18</t>
  </si>
  <si>
    <t>Total number of MTPDB_WLF_MODE barrings overridden by the global whitelist</t>
  </si>
  <si>
    <t>7.16.19</t>
  </si>
  <si>
    <t>Total number of MTPDB_WLF_MODE invocations</t>
  </si>
  <si>
    <t>7.16.20</t>
  </si>
  <si>
    <t>Total number of REMOVEBARRINGS attempts</t>
  </si>
  <si>
    <t>7.16.21</t>
  </si>
  <si>
    <t>Total number of successful REMOVEBARRINGS</t>
  </si>
  <si>
    <t>7.16.22</t>
  </si>
  <si>
    <t>Total number of MTPDBWL invocations that result in barring of the SMS</t>
  </si>
  <si>
    <t>7.16.23</t>
  </si>
  <si>
    <t>Total number of MTPDBWL barrings overridden by the global whitelist</t>
  </si>
  <si>
    <t>7.16.24</t>
  </si>
  <si>
    <t>Total number of MTPDBWL invocations</t>
  </si>
  <si>
    <t>7.17</t>
  </si>
  <si>
    <t>The bidder shall provide the below counters for SM Personalization (smpersonal)</t>
  </si>
  <si>
    <t>7.17.1</t>
  </si>
  <si>
    <t>Total number of active services in the system</t>
  </si>
  <si>
    <t>7.17.2</t>
  </si>
  <si>
    <t>SM Personalization licensed capacity</t>
  </si>
  <si>
    <t>7.17.3</t>
  </si>
  <si>
    <t>Total number of ACTIVATE attempts</t>
  </si>
  <si>
    <t>7.17.4</t>
  </si>
  <si>
    <t>Total number of successful ACTIVATE</t>
  </si>
  <si>
    <t>7.17.5</t>
  </si>
  <si>
    <t xml:space="preserve"> Total number of DEACTIVATE attempts</t>
  </si>
  <si>
    <t>7.17.6</t>
  </si>
  <si>
    <t>Total number of successful DEACTIVATE</t>
  </si>
  <si>
    <t>7.17.7</t>
  </si>
  <si>
    <t>Total number of DELETESUBSCRIPTION attempts</t>
  </si>
  <si>
    <t>7.17.8</t>
  </si>
  <si>
    <t>Total number of successful DELETESUBSCRIPTION</t>
  </si>
  <si>
    <t>7.17.9</t>
  </si>
  <si>
    <t>Total number of GETACTIVESERVICES attempts</t>
  </si>
  <si>
    <t>7.17.10</t>
  </si>
  <si>
    <t>Total number of successful GETACTIVESERVICES</t>
  </si>
  <si>
    <t>7.17.11</t>
  </si>
  <si>
    <t>Number of requests ignored</t>
  </si>
  <si>
    <t>7.18</t>
  </si>
  <si>
    <t>The bidder shall provide the below counters for SMPP (smpp)</t>
  </si>
  <si>
    <t>7.18.1</t>
  </si>
  <si>
    <t>Barred incoming SMPP messages for current account</t>
  </si>
  <si>
    <t>7.18.2</t>
  </si>
  <si>
    <t>Barred outgoing SMPP messages for current account</t>
  </si>
  <si>
    <t>7.18.3</t>
  </si>
  <si>
    <t>Returned Invalid Destination Address</t>
  </si>
  <si>
    <t>7.18.4</t>
  </si>
  <si>
    <t>Returned Invalid Source Address</t>
  </si>
  <si>
    <t>7.18.5</t>
  </si>
  <si>
    <t>Local throttling errors detected (TX capacity/maximum outstanding requests)</t>
  </si>
  <si>
    <t>7.18.6</t>
  </si>
  <si>
    <t>Returned Message Queue Full</t>
  </si>
  <si>
    <t>7.18.7</t>
  </si>
  <si>
    <t>Account state for current account</t>
  </si>
  <si>
    <t>7.18.8</t>
  </si>
  <si>
    <t>Successful end user deliveries from this account. This probe is only applicable when SMPP is used together with an SMR or SMSC</t>
  </si>
  <si>
    <t>7.18.9</t>
  </si>
  <si>
    <t>Returned SystemError</t>
  </si>
  <si>
    <t>7.18.10</t>
  </si>
  <si>
    <t>Returned Throttling Errors</t>
  </si>
  <si>
    <t>7.18.11</t>
  </si>
  <si>
    <t>Returned Unknown Errors</t>
  </si>
  <si>
    <t>7.18.12</t>
  </si>
  <si>
    <t>Failed CancelSm for current account</t>
  </si>
  <si>
    <t>7.18.13</t>
  </si>
  <si>
    <t>Sent and recevied CancelSm for current account</t>
  </si>
  <si>
    <t>7.18.14</t>
  </si>
  <si>
    <t>Successful CancelSm for current account</t>
  </si>
  <si>
    <t>7.18.15</t>
  </si>
  <si>
    <t>Connections rate</t>
  </si>
  <si>
    <t>7.18.16</t>
  </si>
  <si>
    <t>Number of connections for current account</t>
  </si>
  <si>
    <t>7.18.17</t>
  </si>
  <si>
    <t>Connection state for current account</t>
  </si>
  <si>
    <t>7.18.18</t>
  </si>
  <si>
    <t>Failed DataSm for current account</t>
  </si>
  <si>
    <t>7.18.19</t>
  </si>
  <si>
    <t>Sent and recevied DataSm for current account</t>
  </si>
  <si>
    <t>7.18.20</t>
  </si>
  <si>
    <t>Successful DataSm for current account</t>
  </si>
  <si>
    <t>7.18.21</t>
  </si>
  <si>
    <t>Failed DeliverSm for current account</t>
  </si>
  <si>
    <t>7.18.22</t>
  </si>
  <si>
    <t>Sent and recevied DeliverSm for current account</t>
  </si>
  <si>
    <t>7.18.23</t>
  </si>
  <si>
    <t>Successful DeliverSm for current account</t>
  </si>
  <si>
    <t>7.18.24</t>
  </si>
  <si>
    <t>Received SMPP messages</t>
  </si>
  <si>
    <t>7.18.25</t>
  </si>
  <si>
    <t>Sent SMPP messages on layer</t>
  </si>
  <si>
    <t>7.18.26</t>
  </si>
  <si>
    <t>Queue size</t>
  </si>
  <si>
    <t>7.18.27</t>
  </si>
  <si>
    <t>Received short messages</t>
  </si>
  <si>
    <t>7.18.28</t>
  </si>
  <si>
    <t>Sent short messages</t>
  </si>
  <si>
    <t>7.18.29</t>
  </si>
  <si>
    <t>Time in the queue</t>
  </si>
  <si>
    <t>7.18.30</t>
  </si>
  <si>
    <t>Mean delay (milliseconds) between DeliverSM and DeliverSM Response. Mean delay is measured during 'Delay Probe period' configured on the SMPP layer</t>
  </si>
  <si>
    <t>7.18.31</t>
  </si>
  <si>
    <t>Mean delay (milliseconds) between SubmitSM and SubmitSM Response. Mean delay is measured during 'Delay Probe period' configured on the SMPP layer</t>
  </si>
  <si>
    <t>7.18.32</t>
  </si>
  <si>
    <t>Failed QuerySm for current account</t>
  </si>
  <si>
    <t>7.18.33</t>
  </si>
  <si>
    <t>Sent and recevied QuerySm for current account</t>
  </si>
  <si>
    <t>7.18.34</t>
  </si>
  <si>
    <t>Successful QuerySm for current account</t>
  </si>
  <si>
    <t>7.18.35</t>
  </si>
  <si>
    <t>Received SMPP messages for current account</t>
  </si>
  <si>
    <t>7.18.36</t>
  </si>
  <si>
    <t>Failed ReplaceSm for current account</t>
  </si>
  <si>
    <t>7.18.37</t>
  </si>
  <si>
    <t>Sent and recevied ReplaceSm for current account</t>
  </si>
  <si>
    <t>7.18.38</t>
  </si>
  <si>
    <t>Successful ReplaceSm for current account</t>
  </si>
  <si>
    <t>7.18.39</t>
  </si>
  <si>
    <t>Sent SMPP messages for current account</t>
  </si>
  <si>
    <t>7.18.40</t>
  </si>
  <si>
    <t>Failed SubmitMulti for current account</t>
  </si>
  <si>
    <t>7.18.41</t>
  </si>
  <si>
    <t>Sent and recevied SubmitMulti for current account</t>
  </si>
  <si>
    <t>7.18.42</t>
  </si>
  <si>
    <t>Successful SubmitMulti for current account</t>
  </si>
  <si>
    <t>7.18.43</t>
  </si>
  <si>
    <t>Failed SubmitSm for current account</t>
  </si>
  <si>
    <t>7.18.44</t>
  </si>
  <si>
    <t>Sent and recevied SubmitSm for current account</t>
  </si>
  <si>
    <t>7.18.45</t>
  </si>
  <si>
    <t>Successful SubmitSm for current account</t>
  </si>
  <si>
    <t>7.19</t>
  </si>
  <si>
    <t>The bidder shall provide the below counters for SM Router (smrouter)</t>
  </si>
  <si>
    <t>7.19.1</t>
  </si>
  <si>
    <t>SM router custom probe</t>
  </si>
  <si>
    <t>7.19.2</t>
  </si>
  <si>
    <t>SM Router ESME Account Group conflict detection</t>
  </si>
  <si>
    <t>7.19.3</t>
  </si>
  <si>
    <t>Total number of failed attempts due to error in 'Charging errors' group</t>
  </si>
  <si>
    <t>7.19.4</t>
  </si>
  <si>
    <t>Total number of failed attempts due to error in 'ESME errors' group</t>
  </si>
  <si>
    <t>7.19.5</t>
  </si>
  <si>
    <t>Total number of failed attempts due to error in 'HLR errors' group. This counter is increased together with specific HLR error counter.</t>
  </si>
  <si>
    <t>7.19.6</t>
  </si>
  <si>
    <t>Total number of failed attempts due to error in 'Internal errors' group</t>
  </si>
  <si>
    <t>7.19.7</t>
  </si>
  <si>
    <t>Total number of failed attempts due to error in 'MSC errors' group. This counter is increased together with specific MSC error counter.</t>
  </si>
  <si>
    <t>7.19.8</t>
  </si>
  <si>
    <t>Total number of failed attempts due to error in 'Routing errors' group</t>
  </si>
  <si>
    <t>7.19.9</t>
  </si>
  <si>
    <t>Total number of failed attempts due to error in 'Screening errors' group</t>
  </si>
  <si>
    <t>7.19.10</t>
  </si>
  <si>
    <t>Total number of failed attempts due to error in 'SMSC errors' group</t>
  </si>
  <si>
    <t>7.19.11</t>
  </si>
  <si>
    <t>Total number of failed attempts due error in 'Store errors' group</t>
  </si>
  <si>
    <t>7.19.12</t>
  </si>
  <si>
    <t>Total number of failed attempts due to error in 'Unknown errors' group</t>
  </si>
  <si>
    <t>7.19.13</t>
  </si>
  <si>
    <t>Total number of failed attempts due to 'Abort from HLR'</t>
  </si>
  <si>
    <t>7.19.14</t>
  </si>
  <si>
    <t>Total number of failed attempts due to 'Absent Subscriber from HLR'</t>
  </si>
  <si>
    <t>7.19.15</t>
  </si>
  <si>
    <t>Total number of failed attempts due to 'Call Barred from HLR'</t>
  </si>
  <si>
    <t>7.19.16</t>
  </si>
  <si>
    <t>Total number of failed attempts due to 'Data Missing from HLR'</t>
  </si>
  <si>
    <t>7.19.17</t>
  </si>
  <si>
    <t>Total number of failed attempts due to 'Exception from HLR'</t>
  </si>
  <si>
    <t>7.19.18</t>
  </si>
  <si>
    <t>Total number of failed attempts due to 'Facility Not Supported from HLR'</t>
  </si>
  <si>
    <t>7.19.19</t>
  </si>
  <si>
    <t>Total number of failed attempts due to 'Local Cancel from HLR'</t>
  </si>
  <si>
    <t>7.19.20</t>
  </si>
  <si>
    <t>Total number of failed attempts due to 'Memory Capacity Exceeded from HLR'</t>
  </si>
  <si>
    <t>7.19.21</t>
  </si>
  <si>
    <t>Total number of failed attempts due to 'Mobile Subscriber Not Reachable from HLR'</t>
  </si>
  <si>
    <t>7.19.22</t>
  </si>
  <si>
    <t>Total number of failed attempts due to 'Reject from HLR'</t>
  </si>
  <si>
    <t>7.19.23</t>
  </si>
  <si>
    <t>Total number of failed attempts due to 'System Failure from HLR'</t>
  </si>
  <si>
    <t>7.19.24</t>
  </si>
  <si>
    <t>Total number of failed attempts due to 'Teleservice Not Provisioned from HLR'</t>
  </si>
  <si>
    <t>7.19.25</t>
  </si>
  <si>
    <t>Total number of failed attempts due to 'Unexpected Data Value from HLR'</t>
  </si>
  <si>
    <t>7.19.26</t>
  </si>
  <si>
    <t>Total number of failed attempts due to 'Unknown error from HLR'</t>
  </si>
  <si>
    <t>7.19.27</t>
  </si>
  <si>
    <t>Total number of failed attempts due to 'Unknown Subscriber from HLR'</t>
  </si>
  <si>
    <t>7.19.28</t>
  </si>
  <si>
    <t>Total number of incoming SMS from CIMD2 ESME sources</t>
  </si>
  <si>
    <t>7.19.29</t>
  </si>
  <si>
    <t>Highest rate per second of incoming SMS from CIMD2 ESME sources during the configured peak interval</t>
  </si>
  <si>
    <t>7.19.30</t>
  </si>
  <si>
    <t>Total number of incoming SMS from HTTP ESME sources</t>
  </si>
  <si>
    <t>7.19.31</t>
  </si>
  <si>
    <t>Highest rate per second of incoming SMS from HTTP ESME sources during the configured peak interval</t>
  </si>
  <si>
    <t>7.19.32</t>
  </si>
  <si>
    <t>Total number of incoming SMS from SMPP ESME sources</t>
  </si>
  <si>
    <t>7.19.33</t>
  </si>
  <si>
    <t>Highest rate per second of incoming SMS from SMPP ESME sources during the configured peak interval</t>
  </si>
  <si>
    <t>7.19.34</t>
  </si>
  <si>
    <t>Total number of incoming SMS from SMTP ESME sources</t>
  </si>
  <si>
    <t>7.19.35</t>
  </si>
  <si>
    <t>Highest rate per second of incoming SMS from SMTP ESME sources during the configured peak interval</t>
  </si>
  <si>
    <t>7.19.36</t>
  </si>
  <si>
    <t>Total number of incoming SMS from UCP ESME sources</t>
  </si>
  <si>
    <t>7.19.37</t>
  </si>
  <si>
    <t>Highest rate per second of incoming SMS from UCP ESME sources during the configured peak interval</t>
  </si>
  <si>
    <t>7.19.38</t>
  </si>
  <si>
    <t>Total number of incoming SMS from mobile station sources</t>
  </si>
  <si>
    <t>7.19.39</t>
  </si>
  <si>
    <t>Highest rate per second of incoming SMS from mobile station sources during the configured peak interval</t>
  </si>
  <si>
    <t>7.19.40</t>
  </si>
  <si>
    <t>Total number of incoming SMS from SMSC sources</t>
  </si>
  <si>
    <t>7.19.41</t>
  </si>
  <si>
    <t>Highest rate per second of incoming SMS from SMSC sources during the configured peak interval</t>
  </si>
  <si>
    <t>7.19.42</t>
  </si>
  <si>
    <t>SM Router highest traffic load measured as message delivery attempts (MDA) per second over a specified time interval</t>
  </si>
  <si>
    <t>7.19.43</t>
  </si>
  <si>
    <t>SM Router traffic load measured as message delivery attempts (MDA)</t>
  </si>
  <si>
    <t>7.19.44</t>
  </si>
  <si>
    <t>Total number of failed attempts due to 'Abort from MSC'</t>
  </si>
  <si>
    <t>7.19.45</t>
  </si>
  <si>
    <t>Total number of failed attempts due to 'Absent Subscriber IMSI Detached from MSC'</t>
  </si>
  <si>
    <t>7.19.46</t>
  </si>
  <si>
    <t>Total number of failed attempts due to 'Absent Subscriber No Page Response from MSC'</t>
  </si>
  <si>
    <t>7.19.47</t>
  </si>
  <si>
    <t>Total number of failed attempts due to 'Data Missing from MSC'</t>
  </si>
  <si>
    <t>7.19.48</t>
  </si>
  <si>
    <t>Total number of failed attempts due to 'Equipment Not Short Message Equipped from MSC'</t>
  </si>
  <si>
    <t>7.19.49</t>
  </si>
  <si>
    <t>Total number of failed attempts due to 'Equipment Protocol Error from MSC'</t>
  </si>
  <si>
    <t>7.19.50</t>
  </si>
  <si>
    <t>Total number of failed attempts due to 'Exception from MSC'</t>
  </si>
  <si>
    <t>7.19.51</t>
  </si>
  <si>
    <t>Total number of failed attempts due to 'Facility Not Supported from MSC'</t>
  </si>
  <si>
    <t>7.19.52</t>
  </si>
  <si>
    <t>Total number of failed attempts due to 'Illegal Equipment from MSC'</t>
  </si>
  <si>
    <t>7.19.53</t>
  </si>
  <si>
    <t>Total number of failed attempts due to 'Illegal Subscriber from MSC'</t>
  </si>
  <si>
    <t>7.19.54</t>
  </si>
  <si>
    <t>Total number of failed attempts due to 'Local Cancel from MSC'</t>
  </si>
  <si>
    <t>7.19.55</t>
  </si>
  <si>
    <t>Total number of failed attempts due to 'Memory Capacity Exceeded from MSC'</t>
  </si>
  <si>
    <t>7.19.56</t>
  </si>
  <si>
    <t>Total number of failed attempts due to 'Reject from MSC'</t>
  </si>
  <si>
    <t>7.19.57</t>
  </si>
  <si>
    <t>Total number of failed attempts due to 'Subscriber Busy For MT SMS from MSC'</t>
  </si>
  <si>
    <t>7.19.58</t>
  </si>
  <si>
    <t>Total number of failed attempts due to 'System Failure from MSC'</t>
  </si>
  <si>
    <t>7.19.59</t>
  </si>
  <si>
    <t>Total number of failed attempts due to 'Unexpected Data Value from MSC'</t>
  </si>
  <si>
    <t>7.19.60</t>
  </si>
  <si>
    <t>Total number of failed attempts due to 'Unidentified Subscriber from MSC'</t>
  </si>
  <si>
    <t>7.19.61</t>
  </si>
  <si>
    <t>Total number of failed attempts due to 'Unknown error from MSC'</t>
  </si>
  <si>
    <t>7.19.62</t>
  </si>
  <si>
    <t>SM Router routing loop detection</t>
  </si>
  <si>
    <t>7.19.63</t>
  </si>
  <si>
    <t>SM direct delivery average delay in milliseconds (reset every 10 seconds). This counter only apply for traffic case without SM Store involved.</t>
  </si>
  <si>
    <t>7.19.64</t>
  </si>
  <si>
    <t>Total number of successfully delivered SMS to all sinks</t>
  </si>
  <si>
    <t>7.19.65</t>
  </si>
  <si>
    <t>Total number of failed SMS from all sources</t>
  </si>
  <si>
    <t>7.19.66</t>
  </si>
  <si>
    <t>Total number of incoming SMS from all sources</t>
  </si>
  <si>
    <t>7.19.67</t>
  </si>
  <si>
    <t>Total number of incoming SMS from all sources (reset every 10 seconds)</t>
  </si>
  <si>
    <t>7.19.68</t>
  </si>
  <si>
    <t>SM Router traffic load measured as total incoming SMS per second</t>
  </si>
  <si>
    <t>7.19.69</t>
  </si>
  <si>
    <t>Total number of successful SMS from all sources</t>
  </si>
  <si>
    <t>7.19.70</t>
  </si>
  <si>
    <t>SM Router load state</t>
  </si>
  <si>
    <t>BSS requirements</t>
  </si>
  <si>
    <t>FMRAS</t>
  </si>
  <si>
    <t>8.1.1</t>
  </si>
  <si>
    <t>Description: The Fraud management and revenue assurance platform is a third party tool implemented by Subex. It provides continuous monitoring and revenue protection, and is designed to detect not only potential revenue loss, but also to generate alarms for any fraudulent activity and assist operators with the investigation, diagnosis, and recovery of these revenues and with their on-going protection. As well, it includes a systematic approach to implementing in-line rules to support proactive prevention of fraud based on near-real time processing.
Accordingly, CDRs and Source inputs are feeding the platform with the required info and will be loaded to contribute to the Fraud and Revenue rules and calculations.</t>
  </si>
  <si>
    <t>8.1.2</t>
  </si>
  <si>
    <t xml:space="preserve">
The SMSC platform should deliver real-time CDRs to the fraud management system.</t>
  </si>
  <si>
    <t>8.1.3</t>
  </si>
  <si>
    <t>Bidder shall provide raw data from SMSC platform, not decoded through an intermediate system.</t>
  </si>
  <si>
    <t>8.1.4</t>
  </si>
  <si>
    <t>Bidder shall provide a supporting mapping excel file stating the current input fields at MIC1 vs its equivalent field name of his solution specification documents in terms of field utility and content values</t>
  </si>
  <si>
    <t>8.1.5</t>
  </si>
  <si>
    <t>Bidder shall provide a specification\description documents describing output fields, data type, values and fields structure</t>
  </si>
  <si>
    <t>8.1.6</t>
  </si>
  <si>
    <t>Bidder shall be able to function in push mode to transfer raw files generated within certain criteria (based on time or file size)</t>
  </si>
  <si>
    <t>8.1.7</t>
  </si>
  <si>
    <t>The Platform should be able to SFTP outputs to 3rd party application  (FMRAS)</t>
  </si>
  <si>
    <t>8.1.8</t>
  </si>
  <si>
    <t>In case of network failure, the solution shall be able to buffer the CDRs/DRs in a way to avoid events loss</t>
  </si>
  <si>
    <t>8.1.9</t>
  </si>
  <si>
    <t>Bidder to confirm that all requirements will be reviewed during the Low level design phase to include all configured flows and output files being dispatched to FMRAS and to conduct at this stage a detailed mapping exercise covering all interdependencies.</t>
  </si>
  <si>
    <t xml:space="preserve">PMS\NI application </t>
  </si>
  <si>
    <t>8.2.1</t>
  </si>
  <si>
    <t>Description: The performance management\Network insight application is an third party network analytics solution that correlates all related data into one centralized system, and has the capability of ingesting seamlessly different data sources from the different domains of the Operators Network at their RAW form. This Form of the ingested data allows it to normalize and make the solution agnostic through it aggregation layer.
Accordingly, CDRs are feeding the platform with the required info to populate analytics, dashboards and KPIs.</t>
  </si>
  <si>
    <t>8.2.2</t>
  </si>
  <si>
    <t xml:space="preserve">Bidder should provide Network insight application with real time data, including smsc counters , kpis , Statistics for all network elements. </t>
  </si>
  <si>
    <t>8.2.3</t>
  </si>
  <si>
    <t>Files to be provided in a readable format (txt, xlsx…)</t>
  </si>
  <si>
    <t>8.2.4</t>
  </si>
  <si>
    <t>Bidder shall provide a specification\description document describing output fields, data type, values and fields structure, counters, kpi.</t>
  </si>
  <si>
    <t>8.2.5</t>
  </si>
  <si>
    <t>Bidder shall provide a supporting mapping excel file stating the current input fields\ at MIC1 vs its equivalent field name of his solution specification documents in terms of field utility and content values</t>
  </si>
  <si>
    <t>8.2.6</t>
  </si>
  <si>
    <t>The Platform should be able to SFTP outputs to 3rd party application (such as the currently existing network insight application)</t>
  </si>
  <si>
    <t>8.2.7</t>
  </si>
  <si>
    <t>In case of network failure, the solution shall be able to buffer the data in a way to avoid events loss</t>
  </si>
  <si>
    <t>8.2.8</t>
  </si>
  <si>
    <t xml:space="preserve">Bidder to confirm that all requirements will be reviewed during the Low level design phase to include all configured flows and output files being dispatched to NI and to conduct at this stage a detailed mapping exercise covering all interdependencies. </t>
  </si>
  <si>
    <t>DB requirements</t>
  </si>
  <si>
    <t>Database Server</t>
  </si>
  <si>
    <t>9.1.1</t>
  </si>
  <si>
    <t>Bidder shall provide detailed specifications for the database server, including the server model, operating system, CPU specifications (name, type, number of cores, multi-chip sockets), number of sockets per server, and server datasheet.</t>
  </si>
  <si>
    <t>9.1.2</t>
  </si>
  <si>
    <t>The required storage capacity should support at least one year based on the database size and the backup to disk retention policy.</t>
  </si>
  <si>
    <t>Database Software</t>
  </si>
  <si>
    <t>9.2.1</t>
  </si>
  <si>
    <t xml:space="preserve">Database version and release should be provided . DB should be running on latest available supported versions </t>
  </si>
  <si>
    <t>9.2.2</t>
  </si>
  <si>
    <t>Database upgrade possibility to a newer version at a later stage and responsibility should be explicitly provided.</t>
  </si>
  <si>
    <t>Database Licenses</t>
  </si>
  <si>
    <t>9.3.1</t>
  </si>
  <si>
    <t>Bidder  shall provide comprehensive details covering DB software licenses needed for the solution and licensing rule scheme.</t>
  </si>
  <si>
    <t>9.3.2</t>
  </si>
  <si>
    <t>If licensing is based on the number of users, provide a diagram illustrating connections to the database and the workflow process.</t>
  </si>
  <si>
    <t>9.3.3</t>
  </si>
  <si>
    <t xml:space="preserve"> Bidder shall specify the database installation type and options and any additional features, detailing associated costs if applicable</t>
  </si>
  <si>
    <t>Database redundancy</t>
  </si>
  <si>
    <t>9.4.1</t>
  </si>
  <si>
    <t>Bidder shall provide the Database High Availability Architecture: Active/Active, Active/Passive, Active/standby or stand-alone database.</t>
  </si>
  <si>
    <t>Database Administration</t>
  </si>
  <si>
    <t>9.5.1</t>
  </si>
  <si>
    <t>The data shall be owned by MIC1 and prior approval is required whenever the supplier or third party requests an access.</t>
  </si>
  <si>
    <t>9.5.2</t>
  </si>
  <si>
    <t>No databases files will be present on (C:) local disk drive or on the root directory.</t>
  </si>
  <si>
    <t>9.5.3</t>
  </si>
  <si>
    <t>Bidder shall describe the adopted backup strategy and its related documentation. The backups to disk should be taken on a separate partition. The backup should be configured in a way that doesn’t tolerate any loss of data for any type of failure. The backup retention policy should cover at least two weeks back with two full backups to disk</t>
  </si>
  <si>
    <t>9.5.4</t>
  </si>
  <si>
    <t xml:space="preserve">Bidder shall provide the adopted recovery process and its related documentation. The database should be recovered to the point of failure. Full recovery time and data loss should be specified. </t>
  </si>
  <si>
    <t>9.5.5</t>
  </si>
  <si>
    <t>Bidder shall specify the maximum allowed number of concurrent sessions.</t>
  </si>
  <si>
    <t>9.5.6</t>
  </si>
  <si>
    <t>Bidder shall state if inactive sessions will be automatically killed once timeout is reached.</t>
  </si>
  <si>
    <t>9.5.7</t>
  </si>
  <si>
    <t xml:space="preserve"> Data files, log files and tempdb files of the database should be located on separate partitions/LUNs (high I/O) to optimize the database performance</t>
  </si>
  <si>
    <t>Database Support and Responsibility</t>
  </si>
  <si>
    <t>9.6.1</t>
  </si>
  <si>
    <t>The bidder shall specify if MIC1 will be responsible in all cases for the administration of the database (backup, recovery in case of failure, whether schedules will be implemented through the solution itself, maintenance plan…).</t>
  </si>
  <si>
    <t>9.6.2</t>
  </si>
  <si>
    <t>The bidder  shall state who will be responsible for database installation and configuration.</t>
  </si>
  <si>
    <t>9.6.3</t>
  </si>
  <si>
    <t>The bidder  shall specify how the support will be handled at database level.</t>
  </si>
  <si>
    <t>9.6.4</t>
  </si>
  <si>
    <t>The bidder shall deliver as built documents for the database installation and configuration</t>
  </si>
  <si>
    <t>Database Audit</t>
  </si>
  <si>
    <t>9.7.1</t>
  </si>
  <si>
    <t>Database changes and user activities should be monitored and tracked.</t>
  </si>
  <si>
    <t>9.7.2</t>
  </si>
  <si>
    <t>Notification alert to required recipients whenever a desired event occurs</t>
  </si>
  <si>
    <t>9.7.3</t>
  </si>
  <si>
    <t>Audit report includes and not limited to the database changes and user activities</t>
  </si>
  <si>
    <t>9.7.4</t>
  </si>
  <si>
    <t>Bidder shall provide information on the following database auditing details:</t>
  </si>
  <si>
    <t>9.7.4.1</t>
  </si>
  <si>
    <t xml:space="preserve"> - Is database auditing configured through the application or at database level only </t>
  </si>
  <si>
    <t>9.7.4.2</t>
  </si>
  <si>
    <t xml:space="preserve"> - Policies and level of auditing should be determined</t>
  </si>
  <si>
    <t>Database Security</t>
  </si>
  <si>
    <t>9.8.1</t>
  </si>
  <si>
    <t>Application administrator/owner and users shall not have administrative db powerful privileges and access to the database. This privilege should be restricted to MIC1 DBA.</t>
  </si>
  <si>
    <t>9.8.2</t>
  </si>
  <si>
    <t>Database users password should not be hard coded with the ability to change them periodically and dynamically. The password should be complex based on password complexity rule and password verification function.</t>
  </si>
  <si>
    <t>9.8.3</t>
  </si>
  <si>
    <t>Each user shall be admin on his own schema only.</t>
  </si>
  <si>
    <t>9.8.4</t>
  </si>
  <si>
    <t>All database users and database service accounts shall conform to the principle of least privilege</t>
  </si>
  <si>
    <t>9.8.5</t>
  </si>
  <si>
    <t>Application administrator/owner and normal users shall not have access to the system directories that contains database binaries / database files / database backups / database scripts except system and database administrators OS user accounts.</t>
  </si>
  <si>
    <t>9.8.6</t>
  </si>
  <si>
    <t>Application administrator/owner should be able to run, operate and administer the application without the need of "Administrator/root" and DBAs OS user account.</t>
  </si>
  <si>
    <t>9.8.7</t>
  </si>
  <si>
    <t>Separate domain accounts shall be used to run database server services</t>
  </si>
  <si>
    <t>9.8.8</t>
  </si>
  <si>
    <t>All database scripts should exist only under DBAs scheduled tasks OS user account.</t>
  </si>
  <si>
    <t>9.8.9</t>
  </si>
  <si>
    <t>Bidder shall make the application compatible with the latest DB patches including but not limited to security patches in maximum 4 months.</t>
  </si>
  <si>
    <t>9.8.10</t>
  </si>
  <si>
    <t>Bidder shall confirm if security access, users and system privileges are controllable in the system.</t>
  </si>
  <si>
    <t>9.8.11</t>
  </si>
  <si>
    <t>Bidder shall provide information about the database security: configuration settings, different available profiles and roles, level of security/hierarchy, logging and reports</t>
  </si>
  <si>
    <t>Reliability</t>
  </si>
  <si>
    <t>9.9.1</t>
  </si>
  <si>
    <t>Bidder shall specify the key performance for DB metrics that will be guaranteed</t>
  </si>
  <si>
    <t>9.9.2</t>
  </si>
  <si>
    <t>Bidder shall provide a comprehensive list of events that generate alarms for database-related events. Specify the methods and channels used to deliver alarms and notifications. This could include email alerts, SMS notifications</t>
  </si>
  <si>
    <t>HW-Storage requirements</t>
  </si>
  <si>
    <t>Overall Architecture Solution</t>
  </si>
  <si>
    <t>10.1.1</t>
  </si>
  <si>
    <t>All infrastructure shall be installed  in alfa datacenters - public cloud infrastructure is not accepted</t>
  </si>
  <si>
    <t>10.1.2</t>
  </si>
  <si>
    <t xml:space="preserve">The overall technical architecture and data flow diagram shall be provided. The role of all elements and nodes needed to run the solution shall be described in detail,  Bidder shall specify if standalone servers  or virtual machines will be used </t>
  </si>
  <si>
    <t>10.1.3</t>
  </si>
  <si>
    <t xml:space="preserve">Bidder shall propose latest HW generation of each system needed to the run the solution </t>
  </si>
  <si>
    <t>10.1.4</t>
  </si>
  <si>
    <t xml:space="preserve">Bidder shall provide all needed software and licenses needed to run the solution . In case Windows OS are used then bidder should specify needed licenses which will be ensured by MIC1 under the Microsoft EA agreement </t>
  </si>
  <si>
    <t>10.1.5</t>
  </si>
  <si>
    <t xml:space="preserve">Solution shall run on latest OS and SW  versions </t>
  </si>
  <si>
    <t>10.1.6</t>
  </si>
  <si>
    <t>Bidder shall include needed HW and licenses for the test and development . All development and testing shall be done on the test environment which will be in a different VLAN and has different accesses than the live environment for security reasons</t>
  </si>
  <si>
    <t>Availability and Reliability</t>
  </si>
  <si>
    <t>10.2.1</t>
  </si>
  <si>
    <t>Any operation critical modules in the device shall be provided in a redundant configuration ( i.e. NICs,HBAs , ..) and the rack connected to 2 alternative power supplies.</t>
  </si>
  <si>
    <t>10.2.2</t>
  </si>
  <si>
    <t>Hardware shall be designed for High availability with full redundancy on all levels to ensure continuous service</t>
  </si>
  <si>
    <t>Scalability</t>
  </si>
  <si>
    <t>10.3.1</t>
  </si>
  <si>
    <t>                                     
It shall be possible to expand  the system capacity and functional features by addition rather than modification or substitution of hardware or software already implemented.</t>
  </si>
  <si>
    <t>10.3.2</t>
  </si>
  <si>
    <t>Proposed systems shall support hot or online upgrades including but not limited to Hard Drives, Firmware, controllers etc..</t>
  </si>
  <si>
    <t>Technical Components</t>
  </si>
  <si>
    <t>10.4.1</t>
  </si>
  <si>
    <t>Bidder shall include 2 leaf switches compatible with Cisco ACI to connect the needed systems .</t>
  </si>
  <si>
    <t>10.4.2</t>
  </si>
  <si>
    <t>Needed Fiber and network cables shall be provided by the bidder</t>
  </si>
  <si>
    <t>10.4.3</t>
  </si>
  <si>
    <t>Needed transceivers shall be provided by the bidder to connect the systems</t>
  </si>
  <si>
    <t>Virtualization and Containers Requirements</t>
  </si>
  <si>
    <t>10.5.1</t>
  </si>
  <si>
    <t xml:space="preserve">If virtualization will be used , then the following requirements apply </t>
  </si>
  <si>
    <t>10.5.2</t>
  </si>
  <si>
    <t xml:space="preserve">Bidder shall specify the hypervisor used in the solution  (e.g., VMware vSphere, Microsoft Hyper-V, KVM) and related version </t>
  </si>
  <si>
    <t>10.5.3</t>
  </si>
  <si>
    <t>The virtualization platform shall be scalable to accommodate growing workloads and virtual machines (VMs).</t>
  </si>
  <si>
    <t>10.5.4</t>
  </si>
  <si>
    <t xml:space="preserve">If virtualization will be used, bidder to specify all VMs specifications (Memory,CPU,Storage) needed for each application </t>
  </si>
  <si>
    <t>10.5.5</t>
  </si>
  <si>
    <t>Hypervisor shall support live migration of VMs between hosts for load balancing and maintenance purposes.</t>
  </si>
  <si>
    <t>10.5.6</t>
  </si>
  <si>
    <t>Bidder to make sure that all needed licenses are included in the BoQ- details about each license shall be provided  with 3 years support 24x7</t>
  </si>
  <si>
    <t>10.5.7</t>
  </si>
  <si>
    <t>Bidder shall implement high availability features to ensure VMs remain accessible in case of host failures.</t>
  </si>
  <si>
    <t>10.5.8</t>
  </si>
  <si>
    <t xml:space="preserve">Bidder shall set up alerting mechanisms for abnormal resource usage and system health issues. List of alerts shall be agreed upon during implementation </t>
  </si>
  <si>
    <t>10.5.9</t>
  </si>
  <si>
    <t>Bidder shall specify the licensing model of the proposed hypervisor (e.g., per host, per VM)</t>
  </si>
  <si>
    <t>10.5.10</t>
  </si>
  <si>
    <t xml:space="preserve">Bidder shall specify if containers are used in his solution and which applications are containerized </t>
  </si>
  <si>
    <t>10.5.11</t>
  </si>
  <si>
    <t>If containers are used for applications, bidder shall  specify the container platform (e.g., Docker, Kubernetes)</t>
  </si>
  <si>
    <t>10.5.12</t>
  </si>
  <si>
    <t>If containers are used, it shall be designed to ensure scalability horizontally (adding more instances) or vertically (increasing resources for a single instance).</t>
  </si>
  <si>
    <t>10.5.13</t>
  </si>
  <si>
    <t>Bidder shall specify load balancing mechanisms used for distributing traffic across multiple servers and multiple container instances  to ensure high availability and performance.</t>
  </si>
  <si>
    <t>10.5.14</t>
  </si>
  <si>
    <t>Bidder shall recommed the needed backup frequency, methods, and retention policies for the proposed solution - Backup shall include but not limited to OS, application, VM instance, container data and configurations</t>
  </si>
  <si>
    <t xml:space="preserve">Storage requirements </t>
  </si>
  <si>
    <t>10.6.1</t>
  </si>
  <si>
    <t>The Storage solution should be scalable to accommodate future growth in terms of storage capacity and performance at least double from the initial configuration .</t>
  </si>
  <si>
    <t>10.6.2</t>
  </si>
  <si>
    <t>Storage shall be  compatible with the proposed hardware and software infrastructure, including servers, operating systems, and applications.</t>
  </si>
  <si>
    <t>10.6.3</t>
  </si>
  <si>
    <t>The Storage should feature built-in redundancy and failover capabilities to ensure continuous operations in case of component failures.</t>
  </si>
  <si>
    <t>10.6.4</t>
  </si>
  <si>
    <t xml:space="preserve">The bidder shall sized the storage system with the needed capacity to host 3 years data including the space needed for regular back ups - </t>
  </si>
  <si>
    <t>10.6.5</t>
  </si>
  <si>
    <t>Storage shall support  robust security features, including data encryption, access control, and authentication mechanisms to protect sensitive data.</t>
  </si>
  <si>
    <t>10.6.6</t>
  </si>
  <si>
    <t xml:space="preserve">Bidder shall specify the Raw and usable capacity, as well as Raid level, redundancy &amp;  hot spares proposed </t>
  </si>
  <si>
    <t>10.6.7</t>
  </si>
  <si>
    <t xml:space="preserve">The proposed storage shall be equipped with a combination of Solid State Drives (SSDs) and  Hard Disk Drives (HDDs) . Bidder shall specify the proposed capacity of each for optimal performance of the solution </t>
  </si>
  <si>
    <t>10.6.8</t>
  </si>
  <si>
    <t xml:space="preserve">Bidder shall specify the  I/O operations per second (IOPS) and data throughput in gigabits per second (Gbps) for read and write operations needed for optimal performance of the solution </t>
  </si>
  <si>
    <t>10.6.9</t>
  </si>
  <si>
    <t>Storage systems shall support  Fibre Channel and iSCSI</t>
  </si>
  <si>
    <t>10.6.10</t>
  </si>
  <si>
    <t>Storage shall be designed for automated storage tiering to optimize performance and cost-efficiency based on data usage patterns</t>
  </si>
  <si>
    <t>10.6.11</t>
  </si>
  <si>
    <t>Storage system shall have capabilities for creating snapshots and data replication for backup and disaster recovery purposes</t>
  </si>
  <si>
    <t>10.6.12</t>
  </si>
  <si>
    <t>Storage system shall have deduplication capabilities for capacity optimization</t>
  </si>
  <si>
    <t>10.6.13</t>
  </si>
  <si>
    <t>Bidder shall provide intuitive and comprehensive management tools for monitoring, provisioning, and troubleshooting the storage environment.</t>
  </si>
  <si>
    <t>10.6.14</t>
  </si>
  <si>
    <t>Storage system shall comply with relevant industry standards and regulations (e.g., GDPR, HIPAA).</t>
  </si>
  <si>
    <t>10.6.15</t>
  </si>
  <si>
    <t xml:space="preserve">Needed SAN switches shall be provided as part of the project while ensuring high availability of their functionality </t>
  </si>
  <si>
    <t>Performance</t>
  </si>
  <si>
    <t>10.7.1</t>
  </si>
  <si>
    <t>Sizing of the HW Shall be the bidder’s responsibility and he shall be held responsible for any performance issues for the upcoming three years starting from the implementation date. The Performance on CPU/Memory usage shall not exceed 50% at peak time. Any performance issues shall require the vendor to upgrade the server CPU/Memory at his own expenses.</t>
  </si>
  <si>
    <t>10.7.2</t>
  </si>
  <si>
    <t xml:space="preserve">The EDR agents will be installed on the provided systems. Systems shall be sized accordingly to avoid any performance impact </t>
  </si>
  <si>
    <t>Implementation / Installation</t>
  </si>
  <si>
    <t>10.8.1</t>
  </si>
  <si>
    <t xml:space="preserve">Successful vendor will be responsible for supply, installation, configuration, customization, fine tuning, applying hardening guidelines based on  his best practices and according to MIC1 ( Alfa)  requirements  </t>
  </si>
  <si>
    <t>10.8.2</t>
  </si>
  <si>
    <t xml:space="preserve">Installation shall be performed by certified engineers and under the vendor's supervision.CV of the implementation team should be shared and commitment shall be provided on allocating these same resources for the project implementation - sharing cv of team members and then allocating other team members for the project implementation will result in applying a penalty of 2% from project cost  </t>
  </si>
  <si>
    <t>10.8.3</t>
  </si>
  <si>
    <t xml:space="preserve">Partnership level: The bidder shall provide proof  about his partnership level with the equipment vendor  showing that  he is certified to sell, implement, and provide aftersales support and that his team has the needed technical qualifications- In case the bidder is not  certified to sell and provide after sales support on the proposed HW then he shall provide the name of the local HW representative with whom he will be partnering with. The partner shall provide proof on the partnership with the equipment vendor and shall have the needed certifications and qualifications to implement and provide after sales support  for the offered HW. </t>
  </si>
  <si>
    <t>10.8.4</t>
  </si>
  <si>
    <t>Reference List: the Bidder shall provide a reference list for similar HW installations that have been performed by his team the past 5 years and are still being supported by the bidder-</t>
  </si>
  <si>
    <t>10.8.5</t>
  </si>
  <si>
    <t>Additional cost or delay due to any missing equipment, compatibility issues, accessories or SW needed for the proper operation of the ordered material and which was not taken into account in the offered BOM will be born by the vendor.  A penalty of 2% per week on the total value of the PO will be applied on the contractor due to delays induced due to an incomplete BOM.</t>
  </si>
  <si>
    <t>10.8.6</t>
  </si>
  <si>
    <t>It is the bidder’s responsibility to make sure that the environment in which the equipment will be installed is equipped with all the pre-requisites HW and SW. Should the bidder require to perform a site survey to enable him include all the needed equipment and accessories in the bill of material, please send an email to technology.purchasing@alfamobile.com.lb</t>
  </si>
  <si>
    <t>10.8.7</t>
  </si>
  <si>
    <t>Only Alfa IT administrators shall have full admin rights on the servers. Application shall run without the need of giving admin privileges to the application owners.</t>
  </si>
  <si>
    <t>Warranty, Maintenance and support</t>
  </si>
  <si>
    <t>10.9.1</t>
  </si>
  <si>
    <t>Bidder shall provide free of charge warranty (parts and labor)  and support services including incident resolution and configuration changes  for 3 years (36 months) after the successful implementation of the solution. Warranty and support period shall start from the date of final acceptance  issued by MIC1</t>
  </si>
  <si>
    <t>10.9.2</t>
  </si>
  <si>
    <t xml:space="preserve">Back to back support with vendor for a 24x7  with 2 hours response time shall be provided </t>
  </si>
  <si>
    <t>10.9.3</t>
  </si>
  <si>
    <t xml:space="preserve">Warranty/support: any failure, defect or problem in the Solution provided for MIC1 (Alfa) is considered as critical and supplier shall remedy to that failure in terms of labor &amp; parts and restore the service within 4 to 6  hours of placing the service call. Each time the resolution is not implemented within 4 to 6 hours the vendor will be subject to a penalty of 2% from total amount of the project.  </t>
  </si>
  <si>
    <t>10.9.4</t>
  </si>
  <si>
    <t>Bidder shall retrieve from alfa premises the defected equipment/parts/items and shall replace it with identical or better one the next business day . A penalty of 2% of the cost of the impacted equipment will be applied every time the supplier fails to comply with this SLA.  (working hours is from 8am to 5 pm during week days)</t>
  </si>
  <si>
    <t>10.9.5</t>
  </si>
  <si>
    <t xml:space="preserve">Bidder should confirm that he has in his local stock all the needed spare parts for the systems covered under warranty. Bidder shall ensure in its local stock the needed quantities of each part to comply with the replacement SLA </t>
  </si>
  <si>
    <t>10.9.6</t>
  </si>
  <si>
    <t>Contractor shall provide and install during the 3 years  of Warranty/support period all firmware and OS versions , SW updates and upgrades (minor and major) which occur as a result of continuous improvement or enhancements</t>
  </si>
  <si>
    <t>10.9.7</t>
  </si>
  <si>
    <t>End of sales date of proposed equipment shall be at least more than 5 years  from the Closing Date. If by the time the PO is issued by MIC1, the vendor announces end of sales of the proposed platform, then the vendor shall offer the next generation equipment with equivalent or better specifications at no extra cost for MIC1.</t>
  </si>
  <si>
    <t>10.9.8</t>
  </si>
  <si>
    <t xml:space="preserve">Bidder shall provide the end of support and end of life dates of the proposed systems- </t>
  </si>
  <si>
    <t>10.9.9</t>
  </si>
  <si>
    <t xml:space="preserve">The Bidder must provide commitment for escalation for any incident during installation or warranty period as specified below to the support center of the vendor- A back to back agreement for support with the equipment vendor shall be signed for the whole duration of the support period requested in this RFP </t>
  </si>
  <si>
    <t>10.9.10</t>
  </si>
  <si>
    <t xml:space="preserve">For security and confidentiality purposes, defected disks are destroyed by MC1  before returning them to the supplier for replacement </t>
  </si>
  <si>
    <t>10.9.11</t>
  </si>
  <si>
    <t xml:space="preserve">If the application will be running on Windows server, monthly patches will  be installed as well as any security or hotfixes patches that are released to clear any vulnerabilities and problems - Application  vendor shall respond within 5 working days each month by confirming that Windows patches /fixes can be installed without impacting the application </t>
  </si>
  <si>
    <t>Integration</t>
  </si>
  <si>
    <t>10.10.1</t>
  </si>
  <si>
    <t>The Solution should be able to integrate with the existing monitoring system 
i.e.:  Instantaneous notification of failures ( i.e. SNMP trap) to enable IT support staff to ensure maximum system availability</t>
  </si>
  <si>
    <t>10.10.2</t>
  </si>
  <si>
    <t xml:space="preserve">Logs of the OS, application , DB etc.… shall be sent to the existing SIEM solution . All needed customization shall be done by the bidder </t>
  </si>
  <si>
    <t>Hosting Requirements</t>
  </si>
  <si>
    <t>10.11.1</t>
  </si>
  <si>
    <t>The Bidder shall detail the technical and physical requirements of each of the proposed equipment, Storages, racks and provide a detailed calculation of power consumption, power supply and weight/heat distribution. Vendor shall provide information on the proposed solution as well as information for future expansions to reach max capacity of proposed equipment.</t>
  </si>
  <si>
    <t>10.11.2</t>
  </si>
  <si>
    <t>Power consumption</t>
  </si>
  <si>
    <t>10.11.3</t>
  </si>
  <si>
    <t>Heat dissipation</t>
  </si>
  <si>
    <t>10.11.4</t>
  </si>
  <si>
    <t xml:space="preserve">Footprint </t>
  </si>
  <si>
    <t>Documentation</t>
  </si>
  <si>
    <t>10.12.1</t>
  </si>
  <si>
    <t>Bidder shall provide detailed documentation related to design, functional, operational and maintenance aspects of the solution</t>
  </si>
  <si>
    <t>Compliance references</t>
  </si>
  <si>
    <t>10.13.1</t>
  </si>
  <si>
    <t>Bidder shall provide references (the document, the page number &amp; the section) for each of the requirement items in the compliance matrix.</t>
  </si>
  <si>
    <t xml:space="preserve"> General Requirements</t>
  </si>
  <si>
    <t>10.14.1</t>
  </si>
  <si>
    <t>Bidder should specify the delivery time line of the proposed equipment.</t>
  </si>
  <si>
    <t>10.14.2</t>
  </si>
  <si>
    <t>In case of delay in delivery a penalty of 1% per week of delay shall be deducted from total amount of the PO for a maximum of 20%</t>
  </si>
  <si>
    <t>10.14.3</t>
  </si>
  <si>
    <t xml:space="preserve">In Case the bidder/supplier fails to deliver a feature , functionality or item that he had  mentioned as compliant and included in the RFP response, then the following will be applied:
• A penalty of 5% from the total amount of the project cost will be applied for each feature/functionality or item not delivered by the supplier. This amount will be deducted from the final acceptance payment.
• If the penalty value exceeds the amount remaining to be paid for the project, then MIC1 has the right to cancel the project and the supplier will have to refund the total amount paid to the supplier without the need of any legal recourse .  
• If a feature , functionality or item is marked as killer and supplier/bidder fails to deliver it upon implementation then MIC1 have the right to cancel the project and the supplier will have to refund the total amount paid without the need of any legal recourse.  </t>
  </si>
  <si>
    <t>Training -Transfer of knowledge</t>
  </si>
  <si>
    <t>10.15.1</t>
  </si>
  <si>
    <t xml:space="preserve">Bidder shall include in his offer the necessary transfer of knowledge sessions to enable the IT engineers perform the needed support, operation and  maintenance of the platform. </t>
  </si>
  <si>
    <t>10.15.2</t>
  </si>
  <si>
    <t>Bidder shall offer two training seats on the offered infrastructure administration - course name to be specified- fees shall cover, travel, accommodation , and course cost  and to be quoted separately</t>
  </si>
  <si>
    <t>Core requirements</t>
  </si>
  <si>
    <t>11.1</t>
  </si>
  <si>
    <t>SMSC platform to be connected with Ericsson MSCs in our network through MAP interfaces</t>
  </si>
  <si>
    <t>11.2</t>
  </si>
  <si>
    <t>SMSC platform to be connected with Ericsson UDM in our network, once solution is ready, through MAP interfaces.</t>
  </si>
  <si>
    <t>11.3</t>
  </si>
  <si>
    <t>In case by date of execution of this project the UDM system is not live, then the quotation for the connectivity and integration must be included in the commercial offer as optional.</t>
  </si>
  <si>
    <t>11.4</t>
  </si>
  <si>
    <t>SMSC platform to be ready to connect with any IMS system deployed in MIC1 network through standard 3GPP interfaces. In case by date of execution of this project the IMS system is not live, then the quotation for the connectivity and integration must be included in the commercial offer as optional.</t>
  </si>
  <si>
    <t>11.5</t>
  </si>
  <si>
    <t>SMSC platform to be connected with Ericsson HLRs in our network through MAP interfaces in case UDM solution is not ready by date of execution of the SMSC project.</t>
  </si>
  <si>
    <t>O&amp;M Requirements</t>
  </si>
  <si>
    <t>Solution Description &amp; Documentation</t>
  </si>
  <si>
    <t>12.1.1</t>
  </si>
  <si>
    <t>The bidder shall provide a high-level solution description that includes a detailed representation of the SMSC solution, the corresponding hardware architecture, software components, and associated interfaces.</t>
  </si>
  <si>
    <t>12.1.2</t>
  </si>
  <si>
    <t>The bidder shall provide all documentation needed for daily operation, maintenance (preventive and corrective) and troubleshooting. (i.e. HLD\LLD, Backup\Restore\Health check procedures, User Manuals, Call\Message flows, Alarms\Events\Logs description…).</t>
  </si>
  <si>
    <t>12.1.3</t>
  </si>
  <si>
    <t>All documentation to be provided in English language.</t>
  </si>
  <si>
    <t>12.1.4</t>
  </si>
  <si>
    <t>The bidder shall provide comprehensive details regarding whether the proposed solution supports operational automation and Artificial Intelligence (AI). This clarification should include how automation and AI are integrated into the system, the specific technologies or algorithms utilized, and the way in which automation and AI are applied to enhance system operations.</t>
  </si>
  <si>
    <t>12.1.5</t>
  </si>
  <si>
    <t>The bidder shall state if the automation\AI described in point 1.4 are implemented and fully operational within the proposed solution.</t>
  </si>
  <si>
    <t>Solution Reliability &amp; Availability</t>
  </si>
  <si>
    <t>12.2.1</t>
  </si>
  <si>
    <t>The bidder shall describe in details the proposed solution's built-in reliability and high-availability design principles as well as their practical implementation.</t>
  </si>
  <si>
    <t>12.2.2</t>
  </si>
  <si>
    <t>The bidder shall specify if the proposed platform offers a Service Availability of 99.999% or higher. Additionally, the bidder must provide the exact Service Availability figure they are committed to, along with an explanation of the methodology used to determine this figure, whether through calculations, field measurements in a specific scenario, or any other method.</t>
  </si>
  <si>
    <t>12.2.3</t>
  </si>
  <si>
    <t>The bidder shall provide the MTBF (mean time between failures) and MTTR (mean time to repair) values for the proposed solution node, and if applicable for each subsystem.</t>
  </si>
  <si>
    <t>12.2.4</t>
  </si>
  <si>
    <t>The bidder shall describe the solution's behavior in error cases across all interfaces, including scenarios such as receiving bad responses, incorrect values, timeouts, and other similar issues.</t>
  </si>
  <si>
    <t>12.2.5</t>
  </si>
  <si>
    <t>The bidder shall provide the service availability ratio supported by the proposed solution.</t>
  </si>
  <si>
    <t>12.2.6</t>
  </si>
  <si>
    <t>The bidder shall provide the maximum downtime due to a scheduled maintenance.</t>
  </si>
  <si>
    <t>12.2.7</t>
  </si>
  <si>
    <t>The bidder shall provide the maximum downtime due to an automatic restart or unplanned maintenance.</t>
  </si>
  <si>
    <t>12.2.8</t>
  </si>
  <si>
    <t>The bidder shall describe how the proposed solution addresses failure scenarios at the following levels:</t>
  </si>
  <si>
    <t>12.2.8.1</t>
  </si>
  <si>
    <t>• Network Interface failure.</t>
  </si>
  <si>
    <t>12.2.8.2</t>
  </si>
  <si>
    <t>• System component failure (e.g., module, card, or blade).</t>
  </si>
  <si>
    <t>12.2.8.3</t>
  </si>
  <si>
    <t>• Storage failure.</t>
  </si>
  <si>
    <t>12.2.8.4</t>
  </si>
  <si>
    <t>• Infrastructure failure (if local clustering of multiple systems is supported).</t>
  </si>
  <si>
    <t>12.2.8.5</t>
  </si>
  <si>
    <t>• Database failure.</t>
  </si>
  <si>
    <t>12.2.9</t>
  </si>
  <si>
    <t>The bidder shall state the impact on the services/functionalities for each of the failure/failover levels listed above.</t>
  </si>
  <si>
    <t>12.2.10</t>
  </si>
  <si>
    <t>The proposed solution shall detect and recover from any single hardware or connectivity failure scenario through automatic failover to redundant subsystems or links. Node functionality and capacity must remain unaffected during such failure modes, regardless of whether the solution is based on physical or virtual infrastructure.</t>
  </si>
  <si>
    <t>12.2.11</t>
  </si>
  <si>
    <t>All critical subsystem modules, including processors, storage components, network cards, power supply units, and key interfaces of the proposed solution, shall be duplicated and designed for redundancy. These modules must operate in either active-standby or load-sharing modes to ensure high availability.</t>
  </si>
  <si>
    <t>12.2.12</t>
  </si>
  <si>
    <t>The bidder shall describe the failover mechanisms for the main processing components within each node, indicating whether ongoing transactions are affected during the switchover (e.g., hot-standby vs. cold-standby switchover).</t>
  </si>
  <si>
    <t>12.2.13</t>
  </si>
  <si>
    <t>The storage database and system storage within each node of the proposed solution must be configured with RAID mirroring or an equivalent redundancy level, or utilize a virtualized storage solution that provides similar levels of redundancy. The bidder is required to explain the methodology used to achieve storage redundancy in the proposed solution.</t>
  </si>
  <si>
    <t>12.2.14</t>
  </si>
  <si>
    <t>The proposed solution shall be capable of handling signaling and traffic overloads in an orderly and controlled manner. It must include a throttling mechanism or equivalent method to manage overload conditions effectively without disrupting service continuity.</t>
  </si>
  <si>
    <t>12.2.15</t>
  </si>
  <si>
    <t>The bidder shall provide details about the overload protection mechanisms included in the proposed solution.</t>
  </si>
  <si>
    <t>12.2.16</t>
  </si>
  <si>
    <t xml:space="preserve">Overload conditions in the solution shall trigger the appropriate alarms in real-time. Examples of such scenarios shall be provided. </t>
  </si>
  <si>
    <t>12.2.17</t>
  </si>
  <si>
    <t>The solution shall trigger threshold alarms at different load levels and overload.</t>
  </si>
  <si>
    <t xml:space="preserve">Support &amp; Maintenance </t>
  </si>
  <si>
    <t>12.3.1</t>
  </si>
  <si>
    <t>The bidder shall provide onsite operation for 3 months on all offered network elements.</t>
  </si>
  <si>
    <t>12.3.2</t>
  </si>
  <si>
    <t>The bidder shall provide full details about his 24x7 support service package.</t>
  </si>
  <si>
    <t>12.3.3</t>
  </si>
  <si>
    <t>The bidder shall provide comprehensive on-call &amp; onsite maintenance, support, assistance, guidance, problem identification and problem resolution based on service level agreements (refer to SLA section) including:</t>
  </si>
  <si>
    <t>12.3.3.1</t>
  </si>
  <si>
    <t>• Proactive &amp; corrective maintenance, risk assessment, problem identification and problem resolution.</t>
  </si>
  <si>
    <t>12.3.3.2</t>
  </si>
  <si>
    <t>• Third party integration and multi-bidder issue resolution.</t>
  </si>
  <si>
    <t>12.3.3.3</t>
  </si>
  <si>
    <t>• Onsite information and comprehensive access &amp; assistance.</t>
  </si>
  <si>
    <t>12.3.4</t>
  </si>
  <si>
    <t xml:space="preserve">The bidder shall agree on establishing a maintenance contract in case requested by MIC1. This contract may include a Service Level Agreement for support, CSR process, and other processes that insure the maintenance and fault resolution for the proposed solution. </t>
  </si>
  <si>
    <t>12.3.5</t>
  </si>
  <si>
    <t>The bidder shall specify the type and level of the offered support service.</t>
  </si>
  <si>
    <t>12.3.6</t>
  </si>
  <si>
    <t>The bidder shall provide all support documentation and support channels\activities in English language.</t>
  </si>
  <si>
    <t>12.3.7</t>
  </si>
  <si>
    <t>The bidder shall indicate the availability of a multi-tiered support service, specifying the different levels of intervention and describing the services offered at each tier.</t>
  </si>
  <si>
    <t>12.3.8</t>
  </si>
  <si>
    <t>12.3.9</t>
  </si>
  <si>
    <t>The support contract shall include the installation of software patches and minor software upgrades (as defined in the Software Updates &amp; Upgrades section), with these activities to be carried out by the bidder's personnel.</t>
  </si>
  <si>
    <t>12.3.10</t>
  </si>
  <si>
    <t>The bidder shall describe the organizational structure of the technical support to adopt, in terms of quantity and quality of the personnel in relation to the customer support in all the stages of the network life-cycle (design, implementation, testing and validation, start-up, operation, management, planning, upgrade, expansion, etc.).</t>
  </si>
  <si>
    <t>12.3.11</t>
  </si>
  <si>
    <t xml:space="preserve">The bidder shall state his compliance to the Service Level Agreement outlined in "Service Support SLAs" section. In case the bidder is partially compliant, he shall specify the specific areas in which they do not comply. </t>
  </si>
  <si>
    <t>12.3.12</t>
  </si>
  <si>
    <t>The maintenance services, supply characteristics, and SLAs that the bidder must commit to are detailed in the following points and must be guaranteed by the bidder for a warranty period of at least 36 months, starting from the final acceptance date.</t>
  </si>
  <si>
    <t>12.3.13</t>
  </si>
  <si>
    <t>First Level Technical Assistance:  Includes basic hardware and software troubleshooting, as well as addressing information/documentation requests and clarifications. First-level support must begin with problem identification and can extend to on-site assistance if necessary, with a maximum response time of one hour from ticket initiation. If the issue is not resolved within one hour, escalation to second-level support must occur immediately.</t>
  </si>
  <si>
    <t>12.3.14</t>
  </si>
  <si>
    <t>Second Level Technical Assistance: Involves troubleshooting activities for more complex issues that may require system reconfiguration or other actions to resolve or mitigate their impact on services.</t>
  </si>
  <si>
    <t>12.3.15</t>
  </si>
  <si>
    <t>Third Level Technical Assistance: Focuses on addressing extraordinary faults of high complexity, often stemming from code errors (software bugs) or situations that require an in-depth understanding of the system to identify causes and implement solutions.</t>
  </si>
  <si>
    <t>12.3.16</t>
  </si>
  <si>
    <t xml:space="preserve">The list of support services to be provided by the bidder must include: </t>
  </si>
  <si>
    <t>12.3.16.1</t>
  </si>
  <si>
    <t>• Hardware maintenance.</t>
  </si>
  <si>
    <t>12.3.16.2</t>
  </si>
  <si>
    <t>• Software maintenance.</t>
  </si>
  <si>
    <t>12.3.16.3</t>
  </si>
  <si>
    <t>• First-level Technical Assistance.</t>
  </si>
  <si>
    <t>12.3.16.4</t>
  </si>
  <si>
    <t>• Second-level Technical Assistance.</t>
  </si>
  <si>
    <t>12.3.16.5</t>
  </si>
  <si>
    <t>• Third-level Technical Assistance.</t>
  </si>
  <si>
    <t>12.3.16.6</t>
  </si>
  <si>
    <t>• On-demand activities with on-site support.</t>
  </si>
  <si>
    <t>12.3.16.7</t>
  </si>
  <si>
    <t>• Remote operation and repair services.</t>
  </si>
  <si>
    <t>12.3.17</t>
  </si>
  <si>
    <t>In cases where the contract involves the maintenance of third-party software and/or hardware platforms, the bidder shall serve as the sole point of contact for MIC1. The bidder will engage with the third-party vendor as needed, based on the maintenance contract agreed upon with MIC1. The bidder must have a thorough understanding of key elements relevant to service assurance in this context.</t>
  </si>
  <si>
    <t>12.3.18</t>
  </si>
  <si>
    <t>The bidder shall provide a Support Centre in Lebanon with 24/7 availability throughout the year. This support center must have a single point of contact, with English-speaking personnel, and be reachable via the following unique references: phone number and email address.</t>
  </si>
  <si>
    <t>12.3.19</t>
  </si>
  <si>
    <t>The bidder's HW &amp; SW technical assistance Service shall encompass all analysis and resolution activities required to restore service from any issue identified by MIC1 O&amp;M staff. In strict cooperation with MIC1 staff, the bidder's personnel shall inspect the symptoms and analyze the environment where the problem occurs. This inspection may be performed remotely or, if necessary, on-site by qualified personnel from the bidder.</t>
  </si>
  <si>
    <t>12.3.20</t>
  </si>
  <si>
    <t>The Technical Assistance Service shall cover all solution equipment and applications, including network equipment, service platforms, middleware, and applications. To better define the type of service in terms of SLAs and formalities, the covered systems can be logically grouped as follows:
Software (SW): Operating systems, databases, firmware, and middleware in general, as well as software modules that provide network services and interwork with interconnected systems according to specifications.
Hardware (HW): A set of processing systems, storage devices, and interfaces (both toward other systems and man-machine communication systems).</t>
  </si>
  <si>
    <t>Software Updates &amp; Upgrades</t>
  </si>
  <si>
    <t>12.4.1</t>
  </si>
  <si>
    <t>The bidder shall explain the fault-tolerance techniques implemented in the proposed solution to minimize the impact of software faults on service operation and performance. This includes any methods used to detect, prevent, or recover from software failures to ensure continuous service availability and reliability.</t>
  </si>
  <si>
    <t>12.4.2</t>
  </si>
  <si>
    <t>The bidder shall describe the software update and upgrade processes for the proposed solution covering:</t>
  </si>
  <si>
    <t>12.4.2.1</t>
  </si>
  <si>
    <t>• Software patches (for bug fixes).</t>
  </si>
  <si>
    <t>12.4.2.2</t>
  </si>
  <si>
    <t>• Minor software release upgrades (for incremental feature improvements and important fixes).</t>
  </si>
  <si>
    <t>12.4.2.3</t>
  </si>
  <si>
    <t>• Major software release upgrade (for introducing significant new features and functionality).</t>
  </si>
  <si>
    <t>12.4.3</t>
  </si>
  <si>
    <t>The bidder shall clearly indicate if in-service hit-less software upgrades are supported within each single node, for each of the update or upgrade processes listed above (patches, minor release upgrades, major release upgrades).</t>
  </si>
  <si>
    <t>12.4.4</t>
  </si>
  <si>
    <t>The bidder shall describe its feature enhancement processes as well as the availability and process of customer-requested feature development.</t>
  </si>
  <si>
    <t>12.4.5</t>
  </si>
  <si>
    <t>The bidder shall perform the following periodic activities as part of third-level technical assistance:</t>
  </si>
  <si>
    <t>12.4.5.1</t>
  </si>
  <si>
    <t>• Deployment of software updates: This includes all corrections developed for both software and firmware, even those addressing faults encountered in other networks. Updates may be deployed periodically or on an as-needed basis.</t>
  </si>
  <si>
    <t>12.4.5.2</t>
  </si>
  <si>
    <t>• Compatibility and Interoperability Testing (IOT): The bidder shall conduct hardware compatibility checks and software IOT checks. Updates must include all hardware-related updates (e.g., operating system patches, database patches) and apply to third-party solution platforms as well.</t>
  </si>
  <si>
    <t>12.4.5.3</t>
  </si>
  <si>
    <t>• Update Reports and Acceptance: The bidder shall provide detailed descriptions and impact reports for all updates to be installed. MIC1 reserves the right to accept updates fully or partially. In cases of partial acceptance, the bidder must revise and provide updates that comply with MIC1’s requirements.</t>
  </si>
  <si>
    <t>12.4.5.4</t>
  </si>
  <si>
    <t>• Testing: The bidder shall thoroughly test released updates in their own test environment before deployment. MIC1 reserves the right to request additional tests, including partial tests on one or more nodes, prior to granting implementation approval.</t>
  </si>
  <si>
    <t>12.4.5.5</t>
  </si>
  <si>
    <t>• Rollout: The bidder is in charge of the rollout of updates across the entire network according to the agreed schedule.</t>
  </si>
  <si>
    <t>12.4.5.6</t>
  </si>
  <si>
    <t>• Should an outage occur due to faults that have already been addressed by patches in other markets (of which MIC1 is unaware), the total time taken to recover from the issue will be considered out-of-SLA. As a result, penalties will be applied.</t>
  </si>
  <si>
    <t>Customer Service Request (CSR)</t>
  </si>
  <si>
    <t>12.5.1</t>
  </si>
  <si>
    <t xml:space="preserve">The bidder shall provide a Customer Service Request (CSR) system for requests of intervention issued by MIC1. </t>
  </si>
  <si>
    <t>12.5.2</t>
  </si>
  <si>
    <t>CSRs should contain the following information:</t>
  </si>
  <si>
    <t>12.5.2.1</t>
  </si>
  <si>
    <t>• General Information: Priority, Trouble ID, Impacted Network Elements, Type of Trouble, MIC1 reference personnel.</t>
  </si>
  <si>
    <t>12.5.2.2</t>
  </si>
  <si>
    <t>• Trouble description: Alarms related to the event, occurrence of the problem (date, time, mode), possible relation between the fault and maintenance activities in progress, indications collected from users and reference SW level.</t>
  </si>
  <si>
    <t>12.5.2.3</t>
  </si>
  <si>
    <t>• Evidence: Actions taken during troubleshooting and their corresponding results and logs.</t>
  </si>
  <si>
    <t>12.5.2.4</t>
  </si>
  <si>
    <t xml:space="preserve">• Other information and special notes: Upon bidder’s request, MIC1 will provide further information (print-out, configurations, etc.) helpful for the troubleshooting. SLA accounting will not be suspended during the collection of additional information, i.e., the time needed for the collection will be integral part of the SLA accounting process. </t>
  </si>
  <si>
    <t>12.5.3</t>
  </si>
  <si>
    <t>The operative procedure for trouble management is described below:</t>
  </si>
  <si>
    <t>12.5.3.1</t>
  </si>
  <si>
    <r>
      <t>• CSR Submission:</t>
    </r>
    <r>
      <rPr>
        <sz val="10"/>
        <rFont val="Arial"/>
        <family val="2"/>
      </rPr>
      <t xml:space="preserve"> MIC1 submits a Customer Service Request (CSR) to the bidder, outlining the importance and priority of the issue.</t>
    </r>
  </si>
  <si>
    <t>12.5.3.2</t>
  </si>
  <si>
    <r>
      <t>• CSR Priority Management:</t>
    </r>
    <r>
      <rPr>
        <sz val="10"/>
        <rFont val="Arial"/>
        <family val="2"/>
      </rPr>
      <t xml:space="preserve"> The priority of the CSR is assigned by MIC1 based on the criticality of the issue. The bidder is required to follow the priority set by MIC1 without dispute. Any changes to the assigned priority will be mutually agreed upon and documented, particularly if the bidder introduces a partial solution or workaround to mitigate the issue’s impact. The bidder may propose a lower priority if deemed appropriate, but any such change must be agreed upon by MIC1 before implementation. The agreed priority must be adhered to throughout the troubleshooting and resolution process.</t>
    </r>
  </si>
  <si>
    <t>12.5.3.3</t>
  </si>
  <si>
    <r>
      <t>• Initial Acknowledgment:</t>
    </r>
    <r>
      <rPr>
        <sz val="10"/>
        <rFont val="Arial"/>
        <family val="2"/>
      </rPr>
      <t xml:space="preserve"> The bidder acknowledges receipt of the CSR within the response time specified in the "Service Support SLAs" section, through a confirmation call or email. The bidder and MIC1 agree on immediate actions (e.g., phone, remote access, on-site intervention).</t>
    </r>
  </si>
  <si>
    <t>12.5.3.4</t>
  </si>
  <si>
    <r>
      <t>• Intervention Methods:</t>
    </r>
    <r>
      <rPr>
        <sz val="10"/>
        <rFont val="Arial"/>
        <family val="2"/>
      </rPr>
      <t xml:space="preserve"> Interventions on faulty systems can be carried out through two methods: logical intervention from a remote location or physical on-site intervention. The appropriate intervention method will be determined through a collaborative evaluation between MIC1 and the bidder, considering the nature of the fault. However, MIC1 retains the authority to request on-site intervention if remote intervention proves ineffective, for critical faults, or if SLA recovery times are exceeded. In such cases, the bidder must promptly execute the required on-site intervention.</t>
    </r>
  </si>
  <si>
    <t>12.5.3.5</t>
  </si>
  <si>
    <r>
      <t>• Access Procedures:</t>
    </r>
    <r>
      <rPr>
        <sz val="10"/>
        <rFont val="Arial"/>
        <family val="2"/>
      </rPr>
      <t xml:space="preserve"> Physical access to the faulty system will be coordinated with MIC1, which holds sole responsibility for authorizing such access. 
For logical access, the bidder will use MIC1’s secure SSL-VPN, with necessary credentials (including URL, login, and password) provided by MIC1 personnel over the phone. The bidder must immediately inform MIC1 of any access issues. Failure to report such issues within the service restore time, as specified in the "Service Support SLAs" section, will result in an SLA breach and the application of penalties.</t>
    </r>
  </si>
  <si>
    <t>12.5.3.6</t>
  </si>
  <si>
    <r>
      <t>• Issue Neutralization or Resolution:</t>
    </r>
    <r>
      <rPr>
        <sz val="10"/>
        <rFont val="Arial"/>
        <family val="2"/>
      </rPr>
      <t xml:space="preserve"> Within the service restore time as per the "Service Support SLAs" section, the bidder promptly addresses and resolves or neutralizes the issue, then submits a comprehensive "CSR Answer" that outlines the cause of the problem, actions taken to resolve it, and the current status of the affected network elements. If a definitive solution is required, the bidder conducts testing within its Test Plant, and includes the list of tests performed along with results, as well as the corrections to be rolled out.</t>
    </r>
  </si>
  <si>
    <t>12.5.3.7</t>
  </si>
  <si>
    <r>
      <t>• CSR Answer Review:</t>
    </r>
    <r>
      <rPr>
        <sz val="10"/>
        <rFont val="Arial"/>
        <family val="2"/>
      </rPr>
      <t xml:space="preserve"> MIC1 reviews the CSR Answer to assess its acceptability, which includes verifying the root cause, the actions taken, and the results of the tests conducted by the bidder. Based on the testing conducted by the bidder, MIC1 may request the bidder’s assistance in additional testing sessions using MIC1’s equipment. Various testing options may be considered, including functional tests in MIC1's testbeds, restricted tests in the production area, network-wide tests, or simply accepting the corrections without further testing. The specific testing approach will be determined based on the circumstances and requirements.</t>
    </r>
  </si>
  <si>
    <t>12.5.3.8</t>
  </si>
  <si>
    <r>
      <t>• Testing Outcomes:</t>
    </r>
    <r>
      <rPr>
        <sz val="10"/>
        <rFont val="Arial"/>
        <family val="2"/>
      </rPr>
      <t xml:space="preserve"> If the tests conducted by the bidder are successful, or if no further testing is required, the corrections are approved, and the CSR is closed. However, if further testing is necessary, or if the tests do not succeed, the CSR remains open, and the process reverts to "Issue Neutralization or Resolution" step above. In such cases, MIC1 will work with the bidder to reassess and adjust the testing approach or correction methods as needed.</t>
    </r>
  </si>
  <si>
    <t>12.5.3.9</t>
  </si>
  <si>
    <r>
      <t>• Rollout Plan:</t>
    </r>
    <r>
      <rPr>
        <sz val="10"/>
        <rFont val="Arial"/>
        <family val="2"/>
      </rPr>
      <t xml:space="preserve"> MIC1 and the bidder collaboratively create a rollout plan. If issues arise during rollout, MIC1 can initiate a rollback and reactivates the CSR, returning to  "Issue Neutralization or Resolution" step above.</t>
    </r>
  </si>
  <si>
    <t>12.5.3.10</t>
  </si>
  <si>
    <r>
      <t>• CSR Closure:</t>
    </r>
    <r>
      <rPr>
        <sz val="10"/>
        <rFont val="Arial"/>
        <family val="2"/>
      </rPr>
      <t xml:space="preserve"> The CSR is closed after MIC1's approval, once the issue is neutralized. The CSR Answer will include the intervention duration, actions taken, outage details, root cause (if identified), and whether the solution is temporary or permanent.</t>
    </r>
  </si>
  <si>
    <t>12.5.3.11</t>
  </si>
  <si>
    <r>
      <t>• Definitive Solution:</t>
    </r>
    <r>
      <rPr>
        <sz val="10"/>
        <rFont val="Arial"/>
        <family val="2"/>
      </rPr>
      <t xml:space="preserve"> If a permanent solution is provided, the CSR Answer will include documentation of the corrections, change details, deployment and rollback procedures, and the test cases performed to validate the solution.</t>
    </r>
  </si>
  <si>
    <t>12.5.3.12</t>
  </si>
  <si>
    <r>
      <t>• Regular Meetings:</t>
    </r>
    <r>
      <rPr>
        <sz val="10"/>
        <rFont val="Arial"/>
        <family val="2"/>
      </rPr>
      <t xml:space="preserve"> MIC1 and the bidder hold regular meetings to review CSR performance, open/closed tickets, solutions, and recovery times, ensuring compliance with the "Service Support SLAs" section.</t>
    </r>
  </si>
  <si>
    <t>Service Support SLAs</t>
  </si>
  <si>
    <t>12.6.1</t>
  </si>
  <si>
    <t>Severity A (Emergency - Critical Fault) tickets are raised in the following situations:</t>
  </si>
  <si>
    <t>12.6.1.1</t>
  </si>
  <si>
    <t>• When the entire equipment is unable to provide service.</t>
  </si>
  <si>
    <t>12.6.1.2</t>
  </si>
  <si>
    <t>• In cases of noticeable deterioration in service or expected system performance, impacting 30% or more of the subscribers or traffic.</t>
  </si>
  <si>
    <t>12.6.1.3</t>
  </si>
  <si>
    <t>• Total or partial isolation of one or more nodes that jeopardizes service and impacts subscribers.</t>
  </si>
  <si>
    <t>12.6.1.4</t>
  </si>
  <si>
    <t>• Instances leading to revenue loss, particularly in terms of charging.</t>
  </si>
  <si>
    <t>12.6.1.5</t>
  </si>
  <si>
    <t>• Significant provisioning impact.</t>
  </si>
  <si>
    <t>12.6.1.6</t>
  </si>
  <si>
    <t>• System instability, such as cyclic restarts, whether sporadic or periodic.</t>
  </si>
  <si>
    <t>12.6.1.7</t>
  </si>
  <si>
    <t>• Complete loss of system supervision.</t>
  </si>
  <si>
    <t>12.6.1.8</t>
  </si>
  <si>
    <t>• Loss of system redundancy, whether in standby or load-sharing mode.</t>
  </si>
  <si>
    <t>12.6.1.9</t>
  </si>
  <si>
    <t>• Inability to perform system dumps, create backups, or restore from previously stored backups following standard Operations, Administration, and Maintenance (OAM) procedures.</t>
  </si>
  <si>
    <t>12.6.1.10</t>
  </si>
  <si>
    <t>• Inability to log into the system, whether via remote access, NMS (Network Management System), or console.</t>
  </si>
  <si>
    <t>12.6.1.11</t>
  </si>
  <si>
    <t>• Inability to execute critical OAM operations on the system.</t>
  </si>
  <si>
    <t>12.6.1.12</t>
  </si>
  <si>
    <t>• In situations where there is substantial evidence suggesting a high probability of encountering one of the above cases.</t>
  </si>
  <si>
    <t>12.6.2</t>
  </si>
  <si>
    <t>Severity B (Major Fault) tickets are raised in the following situations:</t>
  </si>
  <si>
    <t>12.6.2.1</t>
  </si>
  <si>
    <t>• Critical faults that are temporarily resolved through the implementation of a workaround and are automatically reclassified as Severity B.</t>
  </si>
  <si>
    <t>12.6.2.2</t>
  </si>
  <si>
    <t>• Traffic data corruption.</t>
  </si>
  <si>
    <t>12.6.2.3</t>
  </si>
  <si>
    <t>• Observable degradation of services for one or more subscribers.</t>
  </si>
  <si>
    <t>12.6.2.4</t>
  </si>
  <si>
    <t>• Non-emergency situations that impede or obstruct critical Operations, Administration, and Maintenance (OAM) procedures.</t>
  </si>
  <si>
    <t>12.6.2.5</t>
  </si>
  <si>
    <t>• Issues related to provisioning, including those affecting a single subscriber.</t>
  </si>
  <si>
    <t>12.6.2.6</t>
  </si>
  <si>
    <t>• Non-critical complications arising during system configuration that disrupt activities as per specifications or procedures.</t>
  </si>
  <si>
    <t>12.6.2.7</t>
  </si>
  <si>
    <t>• Any circumstance that, if left untreated, could escalate into an emergency situation.</t>
  </si>
  <si>
    <t>12.6.3</t>
  </si>
  <si>
    <t>Severity C (Minor Fault) tickets are raised in the following situations:</t>
  </si>
  <si>
    <t>12.6.3.1</t>
  </si>
  <si>
    <t>• Minor faults that do not disrupt the service but bring about alterations in the system's behavior compared to specifications or established practices.</t>
  </si>
  <si>
    <t>12.6.3.2</t>
  </si>
  <si>
    <t>• Instances where the issue significantly affects MIC1's Operations, Administration, and Maintenance (OAM) procedures.</t>
  </si>
  <si>
    <t>12.6.3.3</t>
  </si>
  <si>
    <t>• Lack of documentation regarding OAM procedures.</t>
  </si>
  <si>
    <t>12.6.3.4</t>
  </si>
  <si>
    <t>• Problems related to reports.</t>
  </si>
  <si>
    <t>12.6.4</t>
  </si>
  <si>
    <t>The bidder shall confirm his compliance to the service support SLAs outlined below:</t>
  </si>
  <si>
    <t>12.6.4.1</t>
  </si>
  <si>
    <t>• Service Availability: 24 hours a day, 7 days a week.</t>
  </si>
  <si>
    <t>12.6.4.2</t>
  </si>
  <si>
    <t>• Response Time: Within 30 minutes from the time the ticket is opened.</t>
  </si>
  <si>
    <t>12.6.4.3</t>
  </si>
  <si>
    <t xml:space="preserve">• Service Restore Time:  </t>
  </si>
  <si>
    <t>12.6.4.3.1</t>
  </si>
  <si>
    <t>▪ For Critical Faults: 100% of cases should be resolved within 1 hour from the time the ticket is opened.</t>
  </si>
  <si>
    <t>12.6.4.3.2</t>
  </si>
  <si>
    <t>▪ For Major Faults: 100% of cases should be resolved within 4 hours from the time the ticket is opened.</t>
  </si>
  <si>
    <t>12.6.4.3.3</t>
  </si>
  <si>
    <t>▪ For Minor Faults: 95% of cases should be resolved within 8 hours from the time the ticket is opened.</t>
  </si>
  <si>
    <t xml:space="preserve">HW Swap and Repair </t>
  </si>
  <si>
    <t>12.7.1</t>
  </si>
  <si>
    <t>The bidder shall offer hardware warranty for a period of 36 months following the PAC date. During the warranty period, the sole responsibility of the supplier is to insure HW replacement from its own stock at no cost, within 4 hours for critical HW fault and 24 hours for non-critical HW fault. Furthermore, any parts that are replaced and/or repaired will themselves be guaranteed for a duration of 12 months or for the remainder of their original warranty period, whichever is longer.</t>
  </si>
  <si>
    <t>12.7.2</t>
  </si>
  <si>
    <t xml:space="preserve">The proposed offer should include spare parts for all installed nodes. Spare parts quantities should represent 10% of each installed item. In case the 10% is under two, then the 10% rule will no longer be applicable and a minimum of two items must be provided for each installed module while also taking into consideration the MTBF of each module. </t>
  </si>
  <si>
    <t>12.7.3</t>
  </si>
  <si>
    <t>The bidder is required to swiftly notify MIC1 of any changes in software (SW) or hardware (HW) releases pertaining to spare parts. These changes are essential to ensure alignment with in-field systems. Furthermore, upon the request of MIC1 or as part of a routine process, the bidder will provide in-depth information regarding the compatibility of HW and SW between existing systems and upcoming HW/SW updates. This proactive sharing of information is intended to assist MIC1 in its budgeting activities well in advance of deployment activities.</t>
  </si>
  <si>
    <t>12.7.4</t>
  </si>
  <si>
    <t>The bidder shall provide a swap &amp; repair service after the warranty has expired, following the outlined process:</t>
  </si>
  <si>
    <t>12.7.4.1</t>
  </si>
  <si>
    <t>• Faulty Parts Notification: The bidder, upon being notified by MIC1’s support center regarding faulty parts ready for shipping via email, fax, or an equivalent method, must promptly acknowledge the notification.</t>
  </si>
  <si>
    <t>12.7.4.2</t>
  </si>
  <si>
    <t>• Shipment of Faulty Parts: The bidder will handle the shipping of faulty parts and bear all associated costs. 
Each faulty part sent to the bidder's support center will be accompanied by a detailed report, including the observed fault, part/board origin, delivery destination for the repaired item, and reference supply contract details.</t>
  </si>
  <si>
    <t>12.7.4.3</t>
  </si>
  <si>
    <t>• Shipment of Repaired Parts: After the part/board is repaired, the bidder will arrange for its shipment to the location specified by MIC1 in the original request. Alternatively, the bidder may replace the faulty part/board with a functioning one for MIC1's convenience. The bidder will bear all shipping expenses.</t>
  </si>
  <si>
    <t>12.7.4.4</t>
  </si>
  <si>
    <t>• Delivery Timeline: Repaired parts/boards must be delivered to the location specified by MIC1 within 30 days from the receipt of the faulty part/board.</t>
  </si>
  <si>
    <t>12.7.4.5</t>
  </si>
  <si>
    <t>• Comprehensive Report: The bidder will provide a report for MIC1's internal tracking, including details such as the repair number, part/board type, request and shipping dates, receipt at the support center, and return date. 
This report must be submitted within 15 days after the end of the month in which the fault occurred.</t>
  </si>
  <si>
    <t>12.7.5</t>
  </si>
  <si>
    <t>The HW Swap &amp; Repair SLA specifies that 95% of faulty boards should be repaired and returned within 30 calendar days. If the SLA is breached, a penalty will be applied, calculated as follows:
Penalty = (Initial Price of each unit) x (number of weeks beyond the SLA) x 3%.</t>
  </si>
  <si>
    <t>Backup &amp; Restore</t>
  </si>
  <si>
    <t>12.8.1</t>
  </si>
  <si>
    <t>The proposed solution should incorporate a backup and restore system or solution capable of backing up and restoring the entire system, its associated services, and the database.</t>
  </si>
  <si>
    <t>12.8.2</t>
  </si>
  <si>
    <t>The database backup and restore process must preserve logical integrity and coherence of the data.</t>
  </si>
  <si>
    <t>12.8.3</t>
  </si>
  <si>
    <t>The full system backup and restore process must preserve the same configuration done on the system.</t>
  </si>
  <si>
    <t>12.8.4</t>
  </si>
  <si>
    <t>The backup creation, verification (ensuring backup integrity) and validation (ensuring successful restoration from backup) procedures must be executed seamlessly, without causing any disruption to live traffic, system redundancy or capacity.</t>
  </si>
  <si>
    <t>12.8.5</t>
  </si>
  <si>
    <t>The bidder shall outline any necessary licenses for the backup and restore solution.</t>
  </si>
  <si>
    <t>12.8.6</t>
  </si>
  <si>
    <t>The proposed solution must support periodic and automatic backup process with integration and automatic transfer to external platform such as an Archive Server.</t>
  </si>
  <si>
    <t>12.8.7</t>
  </si>
  <si>
    <t>Monitoring &amp; Access</t>
  </si>
  <si>
    <t>12.9.1</t>
  </si>
  <si>
    <t>The solution should allow remote access for remote support and maintenance. The bidder shall provide details about the supported remote access methods.</t>
  </si>
  <si>
    <t>12.9.2</t>
  </si>
  <si>
    <t>The bidder shall list all the OAM interfaces supported by the solution (i.e. ssh, telnet, console, Command Line Interface, Graphical User Interface...).</t>
  </si>
  <si>
    <t>12.9.3</t>
  </si>
  <si>
    <t>The solution should trigger alarms and notifications for all type of errors and abnormal events (SW and HW).</t>
  </si>
  <si>
    <t>12.9.4</t>
  </si>
  <si>
    <t>The generated alarms\notification should include the below details: Date &amp; Time, Severity (Critical, Major, Minor, Notification), Problem Description, Probable Cause, Source (VM, HW, SW module, Signaling), Status (Active, Cleared, Acknowledged...).</t>
  </si>
  <si>
    <t>12.9.5</t>
  </si>
  <si>
    <t>The solution should have standard interface with Network Management System for alarms and event monitoring.</t>
  </si>
  <si>
    <t>12.9.6</t>
  </si>
  <si>
    <t>Alarms and Event logs\history should be stored on the platform with one month retention.</t>
  </si>
  <si>
    <t>12.9.7</t>
  </si>
  <si>
    <t>The solution should generate commands log files on the node with the possibility to transfer them automatically to an external storage.</t>
  </si>
  <si>
    <t>12.9.8</t>
  </si>
  <si>
    <t>Command logs should include: Date Time, Username, Source IP address, Executed command with all its details, Command Response &amp; Result.</t>
  </si>
  <si>
    <t>12.9.9</t>
  </si>
  <si>
    <t xml:space="preserve">The solution should provide robust user and security management functionality, allowing for the creation of user accounts, access control, user groups, roles, password management, and related security measures to ensure flexibility and advanced security management. </t>
  </si>
  <si>
    <t>12.9.10</t>
  </si>
  <si>
    <t>The solution should offer tracing capabilities on a specific subscriber  (MSISDN, IMSI), location area or interface with trace outputs presented in a readable format, to support efficient troubleshooting and fault resolution.</t>
  </si>
  <si>
    <t>Technical components &amp; infrastructure requirements</t>
  </si>
  <si>
    <t>13.1</t>
  </si>
  <si>
    <t>The bidder is responsible to provide IP design required and a detailed traffic flow for his offered solution.</t>
  </si>
  <si>
    <t>13.2</t>
  </si>
  <si>
    <r>
      <t>The</t>
    </r>
    <r>
      <rPr>
        <sz val="10"/>
        <color rgb="FF000000"/>
        <rFont val="Times New Roman"/>
        <family val="1"/>
      </rPr>
      <t xml:space="preserve"> </t>
    </r>
    <r>
      <rPr>
        <sz val="10"/>
        <color rgb="FF000000"/>
        <rFont val="Arial"/>
        <family val="2"/>
      </rPr>
      <t>bidder should provide the required connectivity and port type (1Gb, 10Gb</t>
    </r>
    <r>
      <rPr>
        <sz val="10"/>
        <color rgb="FF000000"/>
        <rFont val="Times New Roman"/>
        <family val="1"/>
      </rPr>
      <t>, 40</t>
    </r>
    <r>
      <rPr>
        <sz val="10"/>
        <color rgb="FF000000"/>
        <rFont val="Arial"/>
        <family val="2"/>
      </rPr>
      <t>Gb ports) needed to connect his solution to MIC1 IP network</t>
    </r>
    <r>
      <rPr>
        <sz val="10"/>
        <color rgb="FF000000"/>
        <rFont val="Times New Roman"/>
        <family val="1"/>
      </rPr>
      <t>.</t>
    </r>
  </si>
  <si>
    <t>13.3</t>
  </si>
  <si>
    <t>The bidder is responsible to aggregate all the traffic connections by providing his own switches and connect to MIC1 IP Network using the less possible ports.</t>
  </si>
  <si>
    <t>13.4</t>
  </si>
  <si>
    <t>The bidder is responsible to provide a network security design for his solution such as traffic separation into multiple VPN groups etc.</t>
  </si>
  <si>
    <t>13.5</t>
  </si>
  <si>
    <t>The bidder is responsible for the supply and the deployment of the cables needed to connect his solution to MIC1 IP Network, the cabling is to be done inside the data center between the bidder's solution and MIC1 routers (30m distance)</t>
  </si>
  <si>
    <t>13.6</t>
  </si>
  <si>
    <t xml:space="preserve">The bidder is responsible to provide an accurate traffic forecast for all the connections in order for MIC1 to dimension the network capacity accordingly. </t>
  </si>
  <si>
    <t>13.7</t>
  </si>
  <si>
    <t xml:space="preserve">The bidder shall provide any missing equipment or item (passive or active) noticed during the integration and implementation phase of the proposed solution in MIC1 network (even after the BoM agreement). </t>
  </si>
  <si>
    <t>Data Science requirements</t>
  </si>
  <si>
    <t>Fraud and Revenue Assurance requirements</t>
  </si>
  <si>
    <t>Information Analytics requirements</t>
  </si>
  <si>
    <t>1.8.4</t>
  </si>
  <si>
    <t>Network Services + Charging &amp; Policy</t>
  </si>
  <si>
    <t>2.1.5.7</t>
  </si>
  <si>
    <t>Network Services + VAS DEV</t>
  </si>
  <si>
    <t>Information Security</t>
  </si>
  <si>
    <t>Service Quality</t>
  </si>
  <si>
    <t>Enterprise Applications</t>
  </si>
  <si>
    <t>DBA</t>
  </si>
  <si>
    <t>Systems Infrastructure</t>
  </si>
  <si>
    <t>Network Architecture</t>
  </si>
  <si>
    <t>PS Core &amp; Platforms</t>
  </si>
  <si>
    <t>Transport &amp; IP networking</t>
  </si>
  <si>
    <t>14.1</t>
  </si>
  <si>
    <t>14.2</t>
  </si>
  <si>
    <t>14.3</t>
  </si>
  <si>
    <t>CDR/DR document to be provided with fields description and fields types for CDRs and references.</t>
  </si>
  <si>
    <r>
      <t>Mapping document to be conducted by supplier between legacy and solution CDR to maintain the buisness where legacy fields requested are the following:
CDRs:</t>
    </r>
    <r>
      <rPr>
        <sz val="9.5"/>
        <rFont val="Arial"/>
        <family val="2"/>
      </rPr>
      <t xml:space="preserve">
1.	CDRType  
2.	origNPI  
3.	Numbering Plan Indicator 
4.	origParty
5.	Consolidation field: for AM amd MA 
6.	termTON  
7.	termNPI 
8.	termParty 
9.	SMSCsubmitDate
10.	SMSCsubmitTime 
11.	SMSdelivered 
12.	SMSterminDate 
13.	SMSCtermTime 
14.	SMSmsgLength
15.	SMSorigVLR 
16.	SMStermVLR  
17.	SMSindicator  
18.	SMSvalidityHours 
19.	SMSvalidityMinutes
20.	origIMSI 
21.	termIMSI 
22.	fileSequence
23.	Roaming flag
24.	OigIdate
25.	OigItime
26.	SMS reference ID
27.	smsContentDcs 
28.	tpDCS 
29.	transparentPid </t>
    </r>
  </si>
  <si>
    <r>
      <t xml:space="preserve">Mapping document to be conducted by supplier between legacy and solution DRs to maintain the buisness where legacy fields requested are the following:
</t>
    </r>
    <r>
      <rPr>
        <sz val="9.5"/>
        <rFont val="Arial"/>
        <family val="2"/>
      </rPr>
      <t xml:space="preserve">DRs file1:
1. DAY
2. HOUR
3. APPSHORTNUMBER
4. APPNAME
5. APPCONSOLIDATION
DRs file2:
JOUR                          
HEURE                         
MOTOTAL                       
MOSUCCESSFUL                  
MOTIMEOUT                     
MODISCARDWITHNAK              
MOREJECTEDBYTPR               
MOSUBNOTSCSUBERROR            
MOTCAPABORTED                 
MOSCCPABORTED                 
MTTOTAL                       
MTSUCCESSFUL                  
MTTIMEOUT                     
MTABSSUBERROR                 
MTSYSFAILERROR                
MTDATAMISERROR                
MTUNEXPDATAVALERROR           
MTFACNOTSUPPERROR             
MTUNIDENSUBERROR              
MTILLSUBERROR                 
MTILLEQUIPERROR               
MTSUBBUSYFORMTSMERROR         
MTINVSMEADDRERROR             
MTEQUIPPROTERROR              
MTEQUIPNOTSMEQUIPERROR        
MTMEMCAPEXCERROR              
MTOTHERERRORS                 
MTTCAPABORTED                 
MTSCCPABORTED                 
MTFALLBACKTOVERSION1          
SRISMTOTAL                    
SRISMSUCCESS                  
SRISMTIMEOUT                  
SRISMSYSFAILERROR             
SRISMUNEXPDATAVALERROR        
SRISMFACNOTSUPPERROR          
SRISMUNKSUBERROR              
SRISMABSSUBERROR              
SRISMCALLBARREDERROR          
SRISMTELESERVNOTPROVERROR     
SRISMOTHERERRORS              
SRISMTCAPABORTED              
SRISMSCCPABORTED              
REPSTSTOTAL                   
REPSTSSUCCESS                 
REPSTSTIMEOUT                 
REPSTSUNKSUBERROR             
REPSTSMSGWAITLISTFULLERROR    
REPSTSTCAPABORTED             
REPSTSSCCPABORTED             
RECVMOFWDSM                   
SENTMTFWDSM                   
SENTSRISM                     
RECVINFSC                     
SENTREPSTS                    
RECVALTSC                     
RECVMOFWDSMWITHOUTSTATREPRTREQ
RECVMOFWDSMWITHPHSE2STATREPREQ
SENTMTFWDSMWITHORDINARYMESSAGE
SENTMTFWDSMWITHPHASE2STATREPRT
OUTSIDEAOTOTAL                
OUTSIDEAOSUCCESS              
OUTSIDEAOSOURCEERROR          
OUTSIDEAODESTTEMPORARYERROR   
OUTSIDEAODESTPERMANENTMSGERROR
OUTSIDEATTOTAL                
OUTSIDEATSUCCESS              
OUTSIDEATROUTINGERROR         
OUTSIDEATDESTTEMPORARYERROR   
AODISCARD                     
ATDISCARD                     
MODISCARD                     
AOMTTOAMSSUCCESS              
AOMTTOAMSFAILURE              
MOMTTOAMSSUCCESS              
MOMTTOAMSFAILURE              
MOATTOAMSSUCCESS              
MOATTOAMSFAILURE              
AOMTFROMAMSSUCCESS            
AOMTFROMAMSTEMPORARYERROR     
AOMTFROMAMSPERMANENTRECIPERR  
AOMTFROMAMSPERMANENTMSGERR    
AOMTFROMAMSEXPIRED            
AOMTFROMAMSDELETED            
MOMTFROMAMSSUCCESS            
MOMTFROMAMSTEMPORARYERROR     
MOMTFROMAMSPERMANENTRECIPERR  
MOMTFROMAMSEXPIRED            
MOMTFROMAMSDELETED            
MOATFROMAMSSUCCESS            
MOATFROMAMSTEMPORARYERROR     
</t>
    </r>
    <r>
      <rPr>
        <sz val="10"/>
        <rFont val="Arial"/>
        <family val="2"/>
      </rPr>
      <t>MOATFROMAMSEXPIRED</t>
    </r>
  </si>
  <si>
    <t>Consolidation fields reference to be migrated to the new solution as is to maintain the buisness</t>
  </si>
  <si>
    <t>The bidder shall guarantee the quality and integrity of the CDRs/DRs generated by the system</t>
  </si>
  <si>
    <t>In case of network failure solution shall be able to buffer the CDRs/DRs in a way to avoid events loss</t>
  </si>
  <si>
    <t>Data Science</t>
  </si>
  <si>
    <r>
      <t xml:space="preserve">The bidder shall describe in details the </t>
    </r>
    <r>
      <rPr>
        <b/>
        <sz val="10"/>
        <color indexed="8"/>
        <rFont val="Arial"/>
        <family val="2"/>
      </rPr>
      <t xml:space="preserve">hardware architecture </t>
    </r>
    <r>
      <rPr>
        <sz val="10"/>
        <color indexed="8"/>
        <rFont val="Arial"/>
        <family val="2"/>
      </rPr>
      <t>of the proposed SMSC platform</t>
    </r>
  </si>
  <si>
    <t xml:space="preserve">After the router receives a result that will lead to the rejection or blocking of the message, it ignores all lower-priority rules that are in the list of matching rules. </t>
  </si>
  <si>
    <t>NMS</t>
  </si>
  <si>
    <t>Backup files should be stored on the platform with 5 years retention.</t>
  </si>
  <si>
    <t>Fraud Management &amp; Revenue Assurance System Business requirements:</t>
  </si>
  <si>
    <t>The raw SMS CDRs generated from the SMSC platform, which will be fed to Fraud and Revenue Assurance System shall include at least the below fields:</t>
  </si>
  <si>
    <t>Sender</t>
  </si>
  <si>
    <t>Sender IMSI</t>
  </si>
  <si>
    <t xml:space="preserve">Receiver </t>
  </si>
  <si>
    <t>Receiver IMSI</t>
  </si>
  <si>
    <t xml:space="preserve">   SMPP Service Provider ID</t>
  </si>
  <si>
    <t>SMS submission Date and Time</t>
  </si>
  <si>
    <t>SMS sending Date and Time</t>
  </si>
  <si>
    <t>SMS delivery Date and Time</t>
  </si>
  <si>
    <t>SMS length</t>
  </si>
  <si>
    <t>Originating  VLR</t>
  </si>
  <si>
    <t>Destination VLR</t>
  </si>
  <si>
    <t>SMS Validity</t>
  </si>
  <si>
    <t xml:space="preserve">Bidder should provide a detailed plan and Approach for the data migration including:
o The different phases of the migration and milestones (if this depends on the different legacy systems)
o the estimated number of iterations to complete this task.
o The Methodology followed in the data migration including the Data migration testing, the Full-Volume testing, Dry run, the Migration run on Production
o The Cutover – will it be a parallel run or big bang or smooth cutover? To provide high level advantages and drawbacks of each method related to this project
</t>
  </si>
  <si>
    <t>Bidder should be responsible of designing, planning, mapping, coding, testing, extracting and loading the data migration from the current legacy systems.</t>
  </si>
  <si>
    <t xml:space="preserve">Bidder to specify any responsibility on MIC1 related to Data migration </t>
  </si>
  <si>
    <t>Bidder should provide the needed dedicated infrastructure for data migration and staging area (Purpose, Size, duration till when the dedicated infrastructure will be active)</t>
  </si>
  <si>
    <t>Bidder should manage a dedicated data migration team to work onsite on migration with MIC1 data experts.</t>
  </si>
  <si>
    <t>Migrated data quality, integrity, cleansing, standardization, validation and audit should be insured. MIC1 will provide in this phase all needed support.</t>
  </si>
  <si>
    <t>Each phase in the migration should be reviewed and approved from MIC1 side.</t>
  </si>
  <si>
    <t>Migration mapping should be updated during the course of the project every time an update or new requirement on the source systems is done.</t>
  </si>
  <si>
    <t>It will be bidder responsibility to review, create, and correct migrated data to support cleansing and reference (master) data requirements.</t>
  </si>
  <si>
    <t>The bidder to provide a revenue assurance reporting, that confirms the accuracy of migrated data</t>
  </si>
  <si>
    <t>The Bidder to explain the Error Management process of the data migration</t>
  </si>
  <si>
    <t>15.1</t>
  </si>
  <si>
    <t>15.1.1</t>
  </si>
  <si>
    <t>15.1.2</t>
  </si>
  <si>
    <t>15.1.2.1</t>
  </si>
  <si>
    <t>15.1.2.2</t>
  </si>
  <si>
    <t>15.1.2.3</t>
  </si>
  <si>
    <t>15.1.2.4</t>
  </si>
  <si>
    <t>15.1.2.5</t>
  </si>
  <si>
    <t>15.1.2.6</t>
  </si>
  <si>
    <t>SMS Type (Application to Mobile/Mobile to Application/Mobile to Mobile…)</t>
  </si>
  <si>
    <t>15.1.2.7</t>
  </si>
  <si>
    <t>15.1.2.8</t>
  </si>
  <si>
    <t>15.1.2.9</t>
  </si>
  <si>
    <t>15.1.2.10</t>
  </si>
  <si>
    <t>SMS Status (Delivered, not deliverer, expired…)</t>
  </si>
  <si>
    <t>15.1.2.11</t>
  </si>
  <si>
    <t>15.1.2.12</t>
  </si>
  <si>
    <t>15.1.2.13</t>
  </si>
  <si>
    <t>15.1.2.14</t>
  </si>
  <si>
    <t>Sender and receiver shall be generated in the international format</t>
  </si>
  <si>
    <t>Fraud</t>
  </si>
  <si>
    <t>15.1.3</t>
  </si>
  <si>
    <t>The system shall feed Datawarehouse server with a structured data format through MIC1 mediation.</t>
  </si>
  <si>
    <t>Solution shall feed MIC1 mediation with traffic in a real time where aggregation and file naming rules are to be set by MIC1.</t>
  </si>
  <si>
    <t>Calculation</t>
  </si>
  <si>
    <t>Total Grade</t>
  </si>
  <si>
    <t>Electrical requirements</t>
  </si>
  <si>
    <t>" IT-PowerRequest-DetailedEquipmentList-AC-2.1 " form or "IT-PowerRequest-DetailedEquipmentList-DC-2.1" form filled completely and shall include:
* Equipment location inside the rack
* Server model and reference
* Power redundancy
* Maximum and average power consumption
* Rack weight and dimensions
* Ventilation direction
* PDU rating and description</t>
  </si>
  <si>
    <t>Rack frame shall be grounded to the nearest earth bar with a 16mm² PVC insulated yellow/green earth cable</t>
  </si>
  <si>
    <t xml:space="preserve">Compliance to MIC1 Standard "27 11 16 - Communications Cabinets, Racks, Frames, and Enclosures_23.08"
</t>
  </si>
  <si>
    <t xml:space="preserve">Compliance to MIC1 Standard "27 11 26 - Communications Rack Mounted Power Protection and Power Strips_1707"
</t>
  </si>
  <si>
    <t xml:space="preserve">Redundant Power Supplies shall be supported in all components and must be included in the proposed solution. In case a component has no redundant power supply, a static switch should be provided. </t>
  </si>
  <si>
    <t>The rack shall be connected to 2 alternative power supplies.</t>
  </si>
  <si>
    <t>Sites Build</t>
  </si>
  <si>
    <t>Each item in the BoQ must be quoted separately taking into consideration that for some DCs, the rack and PDUs will be available on site.</t>
  </si>
  <si>
    <t>Mandatory Requirements</t>
  </si>
  <si>
    <t>Weight / 100</t>
  </si>
  <si>
    <t>Supplier 7</t>
  </si>
  <si>
    <t>Supplier 7
Final</t>
  </si>
  <si>
    <t>SUPPLIER 7 SCORE</t>
  </si>
  <si>
    <t>16.1.1</t>
  </si>
  <si>
    <t>The SMSC must ensure reliable SMS routing for all types of traffic, including MO, MT, and AO.</t>
  </si>
  <si>
    <t>Information Analytics</t>
  </si>
  <si>
    <t>16.1.2</t>
  </si>
  <si>
    <t>The SMSC should be capable of handling high volumes of SMS traffic while ensuring reliable message delivery.</t>
  </si>
  <si>
    <t>16.1.3</t>
  </si>
  <si>
    <t>The SMSC must be capable of handling text messages, binary messages, and silent messages.</t>
  </si>
  <si>
    <t>16.1.4</t>
  </si>
  <si>
    <t>SMSC integration and deployment must be compatible with alfa network equipment, i.e. core network, platforms, and applications.</t>
  </si>
  <si>
    <t>16.1.5</t>
  </si>
  <si>
    <t>End to end and in-transit encryption is mandatory to ensure SMS confidentiality and enhance the security layer for SMS services.</t>
  </si>
  <si>
    <t>16.1.6</t>
  </si>
  <si>
    <t>16.1.7</t>
  </si>
  <si>
    <t>Priority scaling should be adopted in terms of message delivery.</t>
  </si>
  <si>
    <t>16.1.8</t>
  </si>
  <si>
    <t>16.1.9</t>
  </si>
  <si>
    <t>SMSC should support to receive and send SMS with international source and destination.</t>
  </si>
  <si>
    <t>16.1.10</t>
  </si>
  <si>
    <t>SMSC must be able to handle inbound and outbound alfa roamers activities.</t>
  </si>
  <si>
    <t>16.1.11</t>
  </si>
  <si>
    <t>Blacklist feature for list of foreign operators, so no eligible use from some countries codes as inbound roamer.</t>
  </si>
  <si>
    <t>16.1.12</t>
  </si>
  <si>
    <t>16.1.13</t>
  </si>
  <si>
    <t>The system must handle through of up to 1000 messages per second.</t>
  </si>
  <si>
    <t>16.1.14</t>
  </si>
  <si>
    <t>The bidder must guarantee 24/7 uptime with minimal service interruptions, and disaster recovery plan.</t>
  </si>
  <si>
    <t>16.1.15</t>
  </si>
  <si>
    <t>The bidder should guarantee the privacy of data user with no access on it.</t>
  </si>
  <si>
    <t>16.1.16</t>
  </si>
  <si>
    <t>The bidder must possess a minimum of five years of experience in working with this product and have successfully implemented it with multiple international operators.</t>
  </si>
  <si>
    <t>16.1.17</t>
  </si>
  <si>
    <t>The SMSC must comply with relevant telecommunications and data privacy laws and regulations.</t>
  </si>
  <si>
    <t>16.1.18</t>
  </si>
  <si>
    <t>The SMSC integration with internal nodes must be carried out in accordance with  MIC1 requirements and the current statement of work.</t>
  </si>
  <si>
    <t>The SMSC platform and reporting system must be fully compatible with reading, writing, and executing various languages and characters, including Arabic.</t>
  </si>
  <si>
    <t>The SMSC platform must be integrated with a queue management system that allows SMS messages to be stored and managed for processing.</t>
  </si>
  <si>
    <t>Deployment and Operation Requirements</t>
  </si>
  <si>
    <t>16.2.1</t>
  </si>
  <si>
    <t>The platform must be fully deployed on MIC1 premises, with no reliance on cloud-based solutions.</t>
  </si>
  <si>
    <t>16.2.2</t>
  </si>
  <si>
    <t>The bidder must not maintain a permanent VPN connection to the platform after the solution has been connected to MIC1 core infrastructure.</t>
  </si>
  <si>
    <t>16.2.3</t>
  </si>
  <si>
    <t>The entire solution must be deployed on MIC1 premises.</t>
  </si>
  <si>
    <t>16.2.4</t>
  </si>
  <si>
    <t>The use of cloud solutions, functions, or the processing of any data on the cloud is strictly prohibited.</t>
  </si>
  <si>
    <t>16.2.5</t>
  </si>
  <si>
    <t>The use of cloud functions is prohibited.</t>
  </si>
  <si>
    <t>16.2.6</t>
  </si>
  <si>
    <t>The use of AI tools with embedded functions to connect, transfer, or process any requests or data on the cloud is strictly prohibited.</t>
  </si>
  <si>
    <t>16.2.7</t>
  </si>
  <si>
    <t>Reporting Tool Requirements</t>
  </si>
  <si>
    <t>16.3.1</t>
  </si>
  <si>
    <t>The details of the information should be securely stored in databases, with access strictly limited to authorized personnel only.</t>
  </si>
  <si>
    <t>16.3.2</t>
  </si>
  <si>
    <t>The bidder is required to provide a user interface that enables users to generate customized reports according to their specific requirements.</t>
  </si>
  <si>
    <t>16.3.3</t>
  </si>
  <si>
    <t>The provided interface must support role-based access control, with distinct privileges assigned to different user roles (e.g., administrative and standard users). It should include the functionality to enable or disable data extraction based on the assigned user role.</t>
  </si>
  <si>
    <t>16.3.4</t>
  </si>
  <si>
    <t>The interface must be capable of executing queries based on multiple criteria, including, but not limited to:
	- The ability to run queries that extract full datasets by executing a list of specific numbers
	- The ability to execute queries based on SMS sender ID
	- Retrieving specific keywords based on user-defined parameters
	- Particular filters (FAF filters)
	- Based on IMSI search
	- MO from alfa roamers
	- MSISDN-IMSI-FTS search pack
	- MT to alfa outbound roamers
	- MT to roamers under alfa
	- Silent and binary SMS on alfa network
	- select *, i.e. all SMS that passed through our SMSC</t>
  </si>
  <si>
    <t>16.3.5</t>
  </si>
  <si>
    <t>The bidder must provide the capability for users to select the output structure of the reports, including the option to include specific fields in the extracted data.</t>
  </si>
  <si>
    <t>16.3.6</t>
  </si>
  <si>
    <t>The extracted report should be available in at two different formats (CSV and PDF).</t>
  </si>
  <si>
    <t>16.3.7</t>
  </si>
  <si>
    <t>16.3.8</t>
  </si>
  <si>
    <t>Different type of users including administrators and non-administrators activities must be systematically logged for auditing and monitoring purposes.</t>
  </si>
  <si>
    <t>16.3.9</t>
  </si>
  <si>
    <t>Logs of all activities performed on the provided interface must be readily available for auditing and compliance purposes.</t>
  </si>
  <si>
    <t>16.3.10</t>
  </si>
  <si>
    <t>Any direct access, queries, or other activities must be logged and associated with the installed platform for tracking and audit purposes.</t>
  </si>
  <si>
    <t>16.3.11</t>
  </si>
  <si>
    <t>The reporting solution must have high performance and efficiency with the ability to generate reports within very limited time frame regardless of the period the user want cover in his query</t>
  </si>
  <si>
    <t>16.3.12</t>
  </si>
  <si>
    <t>The reporting solution must demonstrate high performance and efficiency, with the capability to generate reports within a very short timeframe, regardless of the query’s specified time period.</t>
  </si>
  <si>
    <t>16.3.13</t>
  </si>
  <si>
    <t>The reporting tool must be fully compatible with reading, writing, and executing various languages and characters, including Arabic.</t>
  </si>
  <si>
    <t>16.4.1</t>
  </si>
  <si>
    <t>16.4.2</t>
  </si>
  <si>
    <t>16.4.3</t>
  </si>
  <si>
    <t>16.5.1</t>
  </si>
  <si>
    <t>The bidder should be responsible for performing data migration from the existing databases to the new platform, ensuring seamless availability of data.</t>
  </si>
  <si>
    <t>16.5.2</t>
  </si>
  <si>
    <t>The bidder must submit the data migration plan in advance for review and approval by MIC1 team.</t>
  </si>
  <si>
    <t>16.5.3</t>
  </si>
  <si>
    <t>The bidder is required to provide detailed reports and data to demonstrate the successful completion of the data migration phase.</t>
  </si>
  <si>
    <t>Live Monitoring</t>
  </si>
  <si>
    <t>16.6.1</t>
  </si>
  <si>
    <t>The bidder should provide a  user interface or platform that allows users to monitor live traffic.</t>
  </si>
  <si>
    <t>16.6.2</t>
  </si>
  <si>
    <t>Live traffic monitoring on the SMSC platform should be conducted using either the MSISDN or IMSI.</t>
  </si>
  <si>
    <t>16.6.3</t>
  </si>
  <si>
    <t>The solution processing time, from event capture and database insertion to reflection in the user interface through reports, should not exceed 5 minutes.</t>
  </si>
  <si>
    <t>16.6.4</t>
  </si>
  <si>
    <t>Testing</t>
  </si>
  <si>
    <t>The testing phase must incorporate tests based on real-world scenarios.</t>
  </si>
  <si>
    <t>The testing phase must assess the complete functionality of the system, including the user interface and all reporting filters.</t>
  </si>
  <si>
    <t>Testing scenarios must be approved by the Alfa team.</t>
  </si>
  <si>
    <t>The solution's liveness will be determined by Information Analytics department testing and approval.</t>
  </si>
  <si>
    <t>The system must be capable of supporting multiple ESME connections, across multiple binds.</t>
  </si>
  <si>
    <t>The SMSC should hold undelivered messages due to congestion or network failure, and retry to send them back for the next 72 hours.</t>
  </si>
  <si>
    <t>The bidder shall provide a detailed calculation of power consumption, power supply, weight, and heat distribution.</t>
  </si>
  <si>
    <t>The bidder should provide a dedicated on-site test environment to evaluate the latest software versions before deployment to production.</t>
  </si>
  <si>
    <t>MIC1 shall specify the needed DR's structure and output fields format and customization from SMSC . It's on the bidder to implement requested flows.</t>
  </si>
  <si>
    <t>17.1</t>
  </si>
  <si>
    <t>17.2</t>
  </si>
  <si>
    <t>17.3</t>
  </si>
  <si>
    <t>17.4</t>
  </si>
  <si>
    <t>17.5</t>
  </si>
  <si>
    <t>17.6</t>
  </si>
  <si>
    <t>17.7</t>
  </si>
  <si>
    <t>17.8</t>
  </si>
  <si>
    <t>Data retention on the platform must be ensured for a minimum of 5 years. The bidder must also provide a separate quotation for an extension of 5 additional years to have a total of 10 years of data retention.</t>
  </si>
  <si>
    <r>
      <t xml:space="preserve">The bidder's proposed solution and planning shall provide MIC1 the possibility to go live </t>
    </r>
    <r>
      <rPr>
        <b/>
        <sz val="10"/>
        <rFont val="Arial"/>
        <family val="2"/>
      </rPr>
      <t>6 calendar months</t>
    </r>
    <r>
      <rPr>
        <sz val="10"/>
        <rFont val="Arial"/>
        <family val="2"/>
      </rPr>
      <t xml:space="preserve"> after purchase order. In case of delay in the delivery, a penalty of 1% per day of delay shall be deducted from the total amount for a maximum of 30% </t>
    </r>
  </si>
  <si>
    <t>The bidder must provide a quotation for an extra 500 SMSs per second, in increments of 100 SMSs per second, up to 5 steps.</t>
  </si>
  <si>
    <r>
      <t xml:space="preserve">The bidder shall share at least </t>
    </r>
    <r>
      <rPr>
        <b/>
        <sz val="10"/>
        <rFont val="Arial"/>
        <family val="2"/>
      </rPr>
      <t>3 Telco. mobile references</t>
    </r>
    <r>
      <rPr>
        <sz val="10"/>
        <rFont val="Arial"/>
        <family val="2"/>
      </rPr>
      <t>, where his solution is deployed and operational, with project implementation start up date, completion date, go live date, current operational release, supported features, etc.
each operator must have more than</t>
    </r>
    <r>
      <rPr>
        <b/>
        <sz val="10"/>
        <rFont val="Arial"/>
        <family val="2"/>
      </rPr>
      <t xml:space="preserve"> 2.5M</t>
    </r>
    <r>
      <rPr>
        <sz val="10"/>
        <rFont val="Arial"/>
        <family val="2"/>
      </rPr>
      <t xml:space="preserve"> subscribers  and solution for each operator must be live from at least 5 years</t>
    </r>
    <r>
      <rPr>
        <sz val="10"/>
        <color indexed="8"/>
        <rFont val="Arial"/>
        <family val="2"/>
      </rPr>
      <t xml:space="preserve">. </t>
    </r>
    <r>
      <rPr>
        <b/>
        <sz val="10"/>
        <color rgb="FF000000"/>
        <rFont val="Arial"/>
        <family val="2"/>
      </rPr>
      <t xml:space="preserve">
Bidder to provide evidence from each reference.</t>
    </r>
  </si>
  <si>
    <r>
      <rPr>
        <b/>
        <sz val="10"/>
        <rFont val="Arial"/>
        <family val="2"/>
      </rPr>
      <t xml:space="preserve">8 (Eight) </t>
    </r>
    <r>
      <rPr>
        <sz val="10"/>
        <rFont val="Arial"/>
        <family val="2"/>
      </rPr>
      <t>VAS Engineering &amp; Operations specialists to be trained on:
Platform architecture, capabilities, equipment hardware and software, dimensioning criteria and guidelines, configuration, services and features, Administration Interface, protocol interfaces , OSS interfaces and integration, performance and monitoring.</t>
    </r>
  </si>
  <si>
    <t>The bidder must state platform's capacity in terms of diameter requests (maximum number of diameter transactions the system support per second)</t>
  </si>
  <si>
    <t>SMSC Replacement</t>
  </si>
  <si>
    <r>
      <rPr>
        <b/>
        <sz val="10"/>
        <rFont val="Arial"/>
        <family val="2"/>
      </rPr>
      <t>MO-Discard:</t>
    </r>
    <r>
      <rPr>
        <sz val="10"/>
        <rFont val="Arial"/>
        <family val="2"/>
      </rPr>
      <t xml:space="preserve"> It processes incoming MO messages and discards messages based on specified conditions (with NACK or ACK)</t>
    </r>
  </si>
  <si>
    <t>The bidder must support 3GPP standard Diameter interface for the integration between the proposed SMS solution and MIC1 charging system</t>
  </si>
  <si>
    <r>
      <t xml:space="preserve">The bidder shall provide </t>
    </r>
    <r>
      <rPr>
        <b/>
        <sz val="10"/>
        <color rgb="FF000000"/>
        <rFont val="Arial"/>
        <family val="2"/>
      </rPr>
      <t>portal access to a Ticketing system</t>
    </r>
    <r>
      <rPr>
        <sz val="10"/>
        <color indexed="8"/>
        <rFont val="Arial"/>
        <family val="2"/>
      </rPr>
      <t xml:space="preserve"> with different privilege levels to enable logging and tracking support tickets including but not limited to queries related clients cases and complaints, technical issues, outages, incidents. inquiries and consultancy services for available features, routing rules,  etc.)</t>
    </r>
  </si>
  <si>
    <t>The bidder shall provide an SMSC solution with a minimum number of platforms hosting the different basic components. (Routers, DB, Reporting tool, Hub, Manager, etc.)</t>
  </si>
  <si>
    <t>2.1.3.11.1</t>
  </si>
  <si>
    <t>2.1.3.11.2</t>
  </si>
  <si>
    <t>2.1.3.11.3</t>
  </si>
  <si>
    <t>2.1.3.11.4</t>
  </si>
  <si>
    <t>2.1.3.11.5</t>
  </si>
  <si>
    <t>2.1.3.11.6</t>
  </si>
  <si>
    <t>2.1.3.11.7</t>
  </si>
  <si>
    <t>2.1.3.11.8</t>
  </si>
  <si>
    <t>2.1.3.11.9</t>
  </si>
  <si>
    <t>2.1.3.12</t>
  </si>
  <si>
    <t>2.1.3.13</t>
  </si>
  <si>
    <t>2.1.3.14</t>
  </si>
  <si>
    <t>2.1.4.3.1</t>
  </si>
  <si>
    <t>2.1.4.3.2</t>
  </si>
  <si>
    <t>2.1.4.3.3</t>
  </si>
  <si>
    <t>2.1.4.3.4</t>
  </si>
  <si>
    <t>2.1.4.3.5</t>
  </si>
  <si>
    <t>2.1.4.3.6</t>
  </si>
  <si>
    <t>2.1.4.3.7</t>
  </si>
  <si>
    <t>2.1.4.3.8</t>
  </si>
  <si>
    <t>2.1.4.3.9</t>
  </si>
  <si>
    <t>2.1.4.6.1</t>
  </si>
  <si>
    <t>2.1.4.6.2</t>
  </si>
  <si>
    <t>2.1.4.6.3</t>
  </si>
  <si>
    <t>2.1.4.6.4</t>
  </si>
  <si>
    <t>2.1.4.6.5</t>
  </si>
  <si>
    <t>2.1.4.6.6</t>
  </si>
  <si>
    <t>2.1.4.6.7</t>
  </si>
  <si>
    <t>2.1.4.6.8</t>
  </si>
  <si>
    <t>2.1.4.6.9</t>
  </si>
  <si>
    <t>2.1.4.6.10</t>
  </si>
  <si>
    <t>2.1.4.6.11</t>
  </si>
  <si>
    <t>2.1.4.6.12</t>
  </si>
  <si>
    <t>2.1.4.6.13</t>
  </si>
  <si>
    <t>2.1.4.6.14</t>
  </si>
  <si>
    <t>2.1.4.6.15</t>
  </si>
  <si>
    <t>2.1.5.1.1</t>
  </si>
  <si>
    <t>2.1.5.1.2</t>
  </si>
  <si>
    <t>2.1.5.1.3</t>
  </si>
  <si>
    <t>2.1.5.1.4</t>
  </si>
  <si>
    <t>2.1.5.1.5</t>
  </si>
  <si>
    <t>2.1.5.1.6</t>
  </si>
  <si>
    <t>2.1.5.1.7</t>
  </si>
  <si>
    <t>2.1.5.1.8</t>
  </si>
  <si>
    <t>2.1.5.7.1</t>
  </si>
  <si>
    <t>2.1.5.7.2</t>
  </si>
  <si>
    <t>2.1.5.7.3</t>
  </si>
  <si>
    <t>2.1.5.7.4</t>
  </si>
  <si>
    <t>2.1.5.7.5</t>
  </si>
  <si>
    <t>2.1.5.7.6</t>
  </si>
  <si>
    <t>2.1.5.7.7</t>
  </si>
  <si>
    <t>2.1.5.7.8</t>
  </si>
  <si>
    <t>The proposed solution must include a management interface with different role-based accesses to view and/or edit SMS applications, routing rules, External Condition applications and rules, etc.</t>
  </si>
  <si>
    <t>2.6.3</t>
  </si>
  <si>
    <t>The bidder must take into consideration that MIC1 will be launching an RFT to procure a standalone SMS firewall, with which the proposed SMSC platform must be fully integrated at no additional cost.</t>
  </si>
  <si>
    <t>16.5.4</t>
  </si>
  <si>
    <t>16.6.5</t>
  </si>
  <si>
    <t>16.6.6</t>
  </si>
  <si>
    <t>The tests must cover the reporting tool as well as the solution's performance and efficiency.</t>
  </si>
  <si>
    <t>The bidder shall specify whether dedicated front-line technical support will be available from the time of platform launch and indicate the engineers’ profile and number in charge of the support by providing their CVs</t>
  </si>
  <si>
    <t>Bidder shall support his responses with explanations and comprehensive document references, clearly indicating the corresponding field name, section, and page number that demonstrate compliance with each of the elements listed below</t>
  </si>
  <si>
    <t>General Security &amp; Compliance</t>
  </si>
  <si>
    <t>The proposed SMSC platform (hardware, software, and related interfaces) shall comply with:</t>
  </si>
  <si>
    <r>
      <t xml:space="preserve">Relevant </t>
    </r>
    <r>
      <rPr>
        <b/>
        <sz val="11"/>
        <color theme="1"/>
        <rFont val="Calibri"/>
        <family val="2"/>
        <scheme val="minor"/>
      </rPr>
      <t>3GPP and GSMA security specifications</t>
    </r>
    <r>
      <rPr>
        <sz val="10"/>
        <rFont val="Arial"/>
        <family val="2"/>
      </rPr>
      <t xml:space="preserve"> for messaging and signaling protection.</t>
    </r>
  </si>
  <si>
    <r>
      <t>GSMA NESAS/SCAS</t>
    </r>
    <r>
      <rPr>
        <sz val="10"/>
        <rFont val="Arial"/>
        <family val="2"/>
      </rPr>
      <t xml:space="preserve"> security assurance requirements (if applicable to vendor category).</t>
    </r>
  </si>
  <si>
    <r>
      <t xml:space="preserve">Supplier shall provide a </t>
    </r>
    <r>
      <rPr>
        <b/>
        <sz val="11"/>
        <color theme="1"/>
        <rFont val="Calibri"/>
        <family val="2"/>
        <scheme val="minor"/>
      </rPr>
      <t>Security Assurance Plan</t>
    </r>
    <r>
      <rPr>
        <sz val="10"/>
        <rFont val="Arial"/>
        <family val="2"/>
      </rPr>
      <t xml:space="preserve"> covering patching, vulnerability management, and incident response (with defined SLAs).</t>
    </r>
  </si>
  <si>
    <r>
      <t xml:space="preserve">Supplier must disclose all </t>
    </r>
    <r>
      <rPr>
        <b/>
        <sz val="11"/>
        <color theme="1"/>
        <rFont val="Calibri"/>
        <family val="2"/>
        <scheme val="minor"/>
      </rPr>
      <t>third-party software</t>
    </r>
    <r>
      <rPr>
        <sz val="10"/>
        <rFont val="Arial"/>
        <family val="2"/>
      </rPr>
      <t xml:space="preserve"> used within the solution and provide a </t>
    </r>
    <r>
      <rPr>
        <b/>
        <sz val="11"/>
        <color theme="1"/>
        <rFont val="Calibri"/>
        <family val="2"/>
        <scheme val="minor"/>
      </rPr>
      <t>Software Bill of Materials (SBOM)</t>
    </r>
    <r>
      <rPr>
        <sz val="10"/>
        <rFont val="Arial"/>
        <family val="2"/>
      </rPr>
      <t>.</t>
    </r>
  </si>
  <si>
    <t>6.2</t>
  </si>
  <si>
    <t>Network &amp; Interface Security</t>
  </si>
  <si>
    <r>
      <t xml:space="preserve">All interconnections with </t>
    </r>
    <r>
      <rPr>
        <b/>
        <sz val="11"/>
        <color theme="1"/>
        <rFont val="Calibri"/>
        <family val="2"/>
        <scheme val="minor"/>
      </rPr>
      <t>external SMS gateways, peer operators, and service providers</t>
    </r>
    <r>
      <rPr>
        <sz val="10"/>
        <rFont val="Arial"/>
        <family val="2"/>
      </rPr>
      <t xml:space="preserve"> must be secured using </t>
    </r>
    <r>
      <rPr>
        <b/>
        <sz val="11"/>
        <color theme="1"/>
        <rFont val="Calibri"/>
        <family val="2"/>
        <scheme val="minor"/>
      </rPr>
      <t>TLS 1.2/1.3 or IPsec/IKEv2</t>
    </r>
    <r>
      <rPr>
        <sz val="10"/>
        <rFont val="Arial"/>
        <family val="2"/>
      </rPr>
      <t>.</t>
    </r>
  </si>
  <si>
    <t>6.2.2</t>
  </si>
  <si>
    <r>
      <t xml:space="preserve">The SMSC shall support </t>
    </r>
    <r>
      <rPr>
        <b/>
        <sz val="11"/>
        <color theme="1"/>
        <rFont val="Calibri"/>
        <family val="2"/>
        <scheme val="minor"/>
      </rPr>
      <t>secure SMPP (SMPP over TLS)</t>
    </r>
    <r>
      <rPr>
        <sz val="10"/>
        <rFont val="Arial"/>
        <family val="2"/>
      </rPr>
      <t xml:space="preserve"> and </t>
    </r>
    <r>
      <rPr>
        <b/>
        <sz val="11"/>
        <color theme="1"/>
        <rFont val="Calibri"/>
        <family val="2"/>
        <scheme val="minor"/>
      </rPr>
      <t>SS7/Diameter signaling protection</t>
    </r>
    <r>
      <rPr>
        <sz val="10"/>
        <rFont val="Arial"/>
        <family val="2"/>
      </rPr>
      <t xml:space="preserve"> (including MAPsec, TCAPsec, or SIGTRAN/IPsec).</t>
    </r>
  </si>
  <si>
    <t>6.2.3</t>
  </si>
  <si>
    <t>All unused or legacy protocols (e.g., unencrypted SMPP, SS7 without MAPsec) must be disabled by default.</t>
  </si>
  <si>
    <t>6.2.4</t>
  </si>
  <si>
    <r>
      <t xml:space="preserve">Interfaces must enforce </t>
    </r>
    <r>
      <rPr>
        <b/>
        <sz val="11"/>
        <color theme="1"/>
        <rFont val="Calibri"/>
        <family val="2"/>
        <scheme val="minor"/>
      </rPr>
      <t>mutual authentication</t>
    </r>
    <r>
      <rPr>
        <sz val="10"/>
        <rFont val="Arial"/>
        <family val="2"/>
      </rPr>
      <t xml:space="preserve"> between peers.</t>
    </r>
  </si>
  <si>
    <t>6.2.5</t>
  </si>
  <si>
    <r>
      <t xml:space="preserve">The platform must support </t>
    </r>
    <r>
      <rPr>
        <b/>
        <sz val="11"/>
        <color theme="1"/>
        <rFont val="Calibri"/>
        <family val="2"/>
        <scheme val="minor"/>
      </rPr>
      <t>network segmentation</t>
    </r>
    <r>
      <rPr>
        <sz val="10"/>
        <rFont val="Arial"/>
        <family val="2"/>
      </rPr>
      <t xml:space="preserve"> (management, signaling, and user traffic logically separated).</t>
    </r>
  </si>
  <si>
    <t>6.3</t>
  </si>
  <si>
    <t>Access Control &amp; Identity Management</t>
  </si>
  <si>
    <t>Role-Based Access Control (RBAC) with fine-grained privilege definition.</t>
  </si>
  <si>
    <t>Multi-factor authentication (MFA) for administrative access.</t>
  </si>
  <si>
    <r>
      <t xml:space="preserve">Integration with operator’s </t>
    </r>
    <r>
      <rPr>
        <b/>
        <sz val="11"/>
        <color theme="1"/>
        <rFont val="Calibri"/>
        <family val="2"/>
        <scheme val="minor"/>
      </rPr>
      <t>centralized authentication systems</t>
    </r>
    <r>
      <rPr>
        <sz val="10"/>
        <rFont val="Arial"/>
        <family val="2"/>
      </rPr>
      <t xml:space="preserve"> (e.g., LDAP, RADIUS, TACACS+, or SSO).</t>
    </r>
  </si>
  <si>
    <t>Dual-control or four-eyes principle for critical changes (e.g., routing modifications, system configuration).</t>
  </si>
  <si>
    <t>Strong password enforcement aligned with NIST SP 800-63B or ISO 27002.</t>
  </si>
  <si>
    <t>6.4</t>
  </si>
  <si>
    <t>Application &amp; Message Security</t>
  </si>
  <si>
    <t>SMS content integrity and confidentiality must be preserved across internal and inter-operator interfaces.</t>
  </si>
  <si>
    <r>
      <t xml:space="preserve">The system must protect against </t>
    </r>
    <r>
      <rPr>
        <b/>
        <sz val="11"/>
        <color theme="1"/>
        <rFont val="Calibri"/>
        <family val="2"/>
        <scheme val="minor"/>
      </rPr>
      <t>SMS spoofing, flooding, replay, and malformed message injection</t>
    </r>
    <r>
      <rPr>
        <sz val="10"/>
        <rFont val="Arial"/>
        <family val="2"/>
      </rPr>
      <t>.</t>
    </r>
  </si>
  <si>
    <r>
      <t xml:space="preserve">Support for </t>
    </r>
    <r>
      <rPr>
        <b/>
        <sz val="11"/>
        <color theme="1"/>
        <rFont val="Calibri"/>
        <family val="2"/>
        <scheme val="minor"/>
      </rPr>
      <t>anti-fraud mechanisms</t>
    </r>
    <r>
      <rPr>
        <sz val="10"/>
        <rFont val="Arial"/>
        <family val="2"/>
      </rPr>
      <t>, including message origin validation, spam filtering, and grey-route detection.</t>
    </r>
  </si>
  <si>
    <t>6.4.4</t>
  </si>
  <si>
    <r>
      <t xml:space="preserve">The solution should integrate with or expose APIs to the </t>
    </r>
    <r>
      <rPr>
        <b/>
        <sz val="11"/>
        <color theme="1"/>
        <rFont val="Calibri"/>
        <family val="2"/>
        <scheme val="minor"/>
      </rPr>
      <t>operator’s Fraud Management and Revenue Assurance systems</t>
    </r>
    <r>
      <rPr>
        <sz val="10"/>
        <rFont val="Arial"/>
        <family val="2"/>
      </rPr>
      <t xml:space="preserve"> (for SMS fraud detection and analysis).</t>
    </r>
  </si>
  <si>
    <t>6.4.5</t>
  </si>
  <si>
    <r>
      <t xml:space="preserve">The SMSC must provide </t>
    </r>
    <r>
      <rPr>
        <b/>
        <sz val="11"/>
        <color theme="1"/>
        <rFont val="Calibri"/>
        <family val="2"/>
        <scheme val="minor"/>
      </rPr>
      <t>protection against signaling misuse</t>
    </r>
    <r>
      <rPr>
        <sz val="10"/>
        <rFont val="Arial"/>
        <family val="2"/>
      </rPr>
      <t xml:space="preserve"> (e.g., MAP spoofing, unauthorized message delivery attempts).</t>
    </r>
  </si>
  <si>
    <t>6.5</t>
  </si>
  <si>
    <t>Data Protection</t>
  </si>
  <si>
    <t>Encryption at rest (AES-256 or equivalent) for message buffers, logs, and subscriber data.</t>
  </si>
  <si>
    <t>Encryption in transit (TLS/IPsec) for all management and signaling channels.</t>
  </si>
  <si>
    <t>Secure deletion and sanitization of message data after delivery/expiry per operator data retention policy.</t>
  </si>
  <si>
    <t>Audit trail for all message manipulations (e.g., manual resend, deletion).</t>
  </si>
  <si>
    <t>6.5.5</t>
  </si>
  <si>
    <t>Compliance with local privacy and data protection regulations.</t>
  </si>
  <si>
    <t>6.6</t>
  </si>
  <si>
    <t>Logging, Monitoring &amp; SOC Integration</t>
  </si>
  <si>
    <r>
      <t xml:space="preserve">Supplier shall provide detailed log schema and export capability in </t>
    </r>
    <r>
      <rPr>
        <b/>
        <sz val="11"/>
        <color theme="1"/>
        <rFont val="Calibri"/>
        <family val="2"/>
        <scheme val="minor"/>
      </rPr>
      <t>standard formats</t>
    </r>
    <r>
      <rPr>
        <sz val="10"/>
        <rFont val="Arial"/>
        <family val="2"/>
      </rPr>
      <t xml:space="preserve"> (Syslog, CEF, JSON).</t>
    </r>
  </si>
  <si>
    <t>Logs must include:</t>
  </si>
  <si>
    <t>6.6.2</t>
  </si>
  <si>
    <t>Authentication events (success/failure).</t>
  </si>
  <si>
    <t>6.6.3</t>
  </si>
  <si>
    <t>Configuration and administrative activities.</t>
  </si>
  <si>
    <t>6.6.4</t>
  </si>
  <si>
    <t>Security incidents (e.g., failed SMPP/TLS connections, malformed packets).</t>
  </si>
  <si>
    <t>6.6.5</t>
  </si>
  <si>
    <t>Message processing anomalies (e.g., queue overflows, unusual throughput).</t>
  </si>
  <si>
    <t>6.6.6</t>
  </si>
  <si>
    <r>
      <t xml:space="preserve">Solution must support </t>
    </r>
    <r>
      <rPr>
        <b/>
        <sz val="11"/>
        <color theme="1"/>
        <rFont val="Calibri"/>
        <family val="2"/>
        <scheme val="minor"/>
      </rPr>
      <t>integration with the  SOC/SIEM</t>
    </r>
    <r>
      <rPr>
        <sz val="10"/>
        <rFont val="Arial"/>
        <family val="2"/>
      </rPr>
      <t xml:space="preserve"> via secure channels.</t>
    </r>
  </si>
  <si>
    <t>6.6.7</t>
  </si>
  <si>
    <r>
      <t xml:space="preserve">Support for </t>
    </r>
    <r>
      <rPr>
        <b/>
        <sz val="11"/>
        <color theme="1"/>
        <rFont val="Calibri"/>
        <family val="2"/>
        <scheme val="minor"/>
      </rPr>
      <t>real-time telemetry</t>
    </r>
    <r>
      <rPr>
        <sz val="10"/>
        <rFont val="Arial"/>
        <family val="2"/>
      </rPr>
      <t xml:space="preserve"> (e.g., SNMPv3, NetFlow/IPFIX) and anomaly detection.</t>
    </r>
  </si>
  <si>
    <t>6.7</t>
  </si>
  <si>
    <t>Vulnerability &amp; Patch Management</t>
  </si>
  <si>
    <r>
      <t xml:space="preserve">Supplier shall provide </t>
    </r>
    <r>
      <rPr>
        <b/>
        <sz val="11"/>
        <color theme="1"/>
        <rFont val="Calibri"/>
        <family val="2"/>
        <scheme val="minor"/>
      </rPr>
      <t>security patch SLAs</t>
    </r>
    <r>
      <rPr>
        <sz val="10"/>
        <rFont val="Arial"/>
        <family val="2"/>
      </rPr>
      <t xml:space="preserve"> (critical vulnerabilities patched within 30 days).</t>
    </r>
  </si>
  <si>
    <t>Regular patch advisories and maintenance bulletins must be shared with the operator.</t>
  </si>
  <si>
    <t>6.7.3</t>
  </si>
  <si>
    <r>
      <t xml:space="preserve">Supplier shall participate in a </t>
    </r>
    <r>
      <rPr>
        <b/>
        <sz val="11"/>
        <color theme="1"/>
        <rFont val="Calibri"/>
        <family val="2"/>
        <scheme val="minor"/>
      </rPr>
      <t>responsible vulnerability disclosure program</t>
    </r>
    <r>
      <rPr>
        <sz val="10"/>
        <rFont val="Arial"/>
        <family val="2"/>
      </rPr>
      <t xml:space="preserve"> or maintain a Product Security Incident Response Team (PSIRT).</t>
    </r>
  </si>
  <si>
    <t>6.7.4</t>
  </si>
  <si>
    <t>No use of unsupported, end-of-life, or unmaintained software components.</t>
  </si>
  <si>
    <t>6.8</t>
  </si>
  <si>
    <t>High Availability &amp; Resilience</t>
  </si>
  <si>
    <r>
      <t xml:space="preserve">SMSC must support </t>
    </r>
    <r>
      <rPr>
        <b/>
        <sz val="11"/>
        <color theme="1"/>
        <rFont val="Calibri"/>
        <family val="2"/>
        <scheme val="minor"/>
      </rPr>
      <t>geo-redundant deployment</t>
    </r>
    <r>
      <rPr>
        <sz val="10"/>
        <rFont val="Arial"/>
        <family val="2"/>
      </rPr>
      <t xml:space="preserve"> with active-active or active-standby failover.</t>
    </r>
  </si>
  <si>
    <t>No loss or duplication of messages during failover or maintenance.</t>
  </si>
  <si>
    <r>
      <t xml:space="preserve">Protection against </t>
    </r>
    <r>
      <rPr>
        <b/>
        <sz val="11"/>
        <color theme="1"/>
        <rFont val="Calibri"/>
        <family val="2"/>
        <scheme val="minor"/>
      </rPr>
      <t>signaling floods, DoS/DDoS, or resource exhaustion attacks</t>
    </r>
    <r>
      <rPr>
        <sz val="10"/>
        <rFont val="Arial"/>
        <family val="2"/>
      </rPr>
      <t>.</t>
    </r>
  </si>
  <si>
    <t>Secure synchronization of message queues between redundant nodes (authenticated and encrypted).</t>
  </si>
  <si>
    <t>6.9</t>
  </si>
  <si>
    <t>Supply Chain &amp; Software Integrity</t>
  </si>
  <si>
    <r>
      <t xml:space="preserve">Supplier must ensure </t>
    </r>
    <r>
      <rPr>
        <b/>
        <sz val="11"/>
        <color theme="1"/>
        <rFont val="Calibri"/>
        <family val="2"/>
        <scheme val="minor"/>
      </rPr>
      <t>integrity verification of software packages</t>
    </r>
    <r>
      <rPr>
        <sz val="10"/>
        <rFont val="Arial"/>
        <family val="2"/>
      </rPr>
      <t xml:space="preserve"> via digital signatures.</t>
    </r>
  </si>
  <si>
    <r>
      <t xml:space="preserve">Only </t>
    </r>
    <r>
      <rPr>
        <b/>
        <sz val="11"/>
        <color theme="1"/>
        <rFont val="Calibri"/>
        <family val="2"/>
        <scheme val="minor"/>
      </rPr>
      <t>digitally signed and verified updates</t>
    </r>
    <r>
      <rPr>
        <sz val="10"/>
        <rFont val="Arial"/>
        <family val="2"/>
      </rPr>
      <t xml:space="preserve"> may be applied.</t>
    </r>
  </si>
  <si>
    <t>Supplier must ensure that third-party libraries and modules are continuously monitored for CVEs.</t>
  </si>
  <si>
    <t>No backdoors, undocumented accounts, or hidden access mechanisms are allowed.</t>
  </si>
  <si>
    <t>6.10</t>
  </si>
  <si>
    <t>Audit, Testing &amp; Certification</t>
  </si>
  <si>
    <r>
      <t xml:space="preserve">Supplier must support </t>
    </r>
    <r>
      <rPr>
        <b/>
        <sz val="11"/>
        <color theme="1"/>
        <rFont val="Calibri"/>
        <family val="2"/>
        <scheme val="minor"/>
      </rPr>
      <t>independent security assessments</t>
    </r>
    <r>
      <rPr>
        <sz val="10"/>
        <rFont val="Arial"/>
        <family val="2"/>
      </rPr>
      <t xml:space="preserve"> (penetration tests, code review, compliance audits).</t>
    </r>
  </si>
  <si>
    <r>
      <t xml:space="preserve">Supplier must provide current </t>
    </r>
    <r>
      <rPr>
        <b/>
        <sz val="11"/>
        <color theme="1"/>
        <rFont val="Calibri"/>
        <family val="2"/>
        <scheme val="minor"/>
      </rPr>
      <t>security certifications</t>
    </r>
    <r>
      <rPr>
        <sz val="10"/>
        <rFont val="Arial"/>
        <family val="2"/>
      </rPr>
      <t xml:space="preserve"> (NESAS/SCAS, ISO 27001, SOC 2, or equivalent).</t>
    </r>
  </si>
  <si>
    <t>Annual security posture reports and vulnerability summaries must be provided.</t>
  </si>
  <si>
    <t>6.11</t>
  </si>
  <si>
    <t>Security Architecture &amp; Design Documentation</t>
  </si>
  <si>
    <r>
      <t xml:space="preserve">Supplier shall provide detailed </t>
    </r>
    <r>
      <rPr>
        <b/>
        <sz val="10"/>
        <rFont val="Arial"/>
        <family val="2"/>
      </rPr>
      <t>security architecture documentation</t>
    </r>
    <r>
      <rPr>
        <sz val="10"/>
        <rFont val="Arial"/>
        <family val="2"/>
      </rPr>
      <t xml:space="preserve"> for the SMSC solution, including:</t>
    </r>
  </si>
  <si>
    <t>Network topology and logical component layout.</t>
  </si>
  <si>
    <t>Data flow diagrams showing message and signaling paths (MO, MT, A2P, P2A).</t>
  </si>
  <si>
    <t>Integration points with authentication systems, SOC/SIEM, and other systems</t>
  </si>
  <si>
    <r>
      <t xml:space="preserve">Bidder is required to </t>
    </r>
    <r>
      <rPr>
        <b/>
        <sz val="10"/>
        <color rgb="FF000000"/>
        <rFont val="Arial"/>
        <family val="2"/>
      </rPr>
      <t>quote Home Routing and Scrambled IMSI generation as separate items</t>
    </r>
    <r>
      <rPr>
        <sz val="10"/>
        <color indexed="8"/>
        <rFont val="Arial"/>
        <family val="2"/>
      </rPr>
      <t>, as these functionalities may already be available on the standalone SMS Firewall that will be implemented in the MIC1 network.</t>
    </r>
  </si>
  <si>
    <t>2.1.1.57.10</t>
  </si>
  <si>
    <t>2.1.1.57.11</t>
  </si>
  <si>
    <t>2.1.1.57.12</t>
  </si>
  <si>
    <t>2.1.1.58.1</t>
  </si>
  <si>
    <t>2.1.1.58.2</t>
  </si>
  <si>
    <t>2.1.1.58.3</t>
  </si>
  <si>
    <t>2.1.1.58.4</t>
  </si>
  <si>
    <t>2.1.1.58.5</t>
  </si>
  <si>
    <t>2.1.1.58.6</t>
  </si>
  <si>
    <t>2.1.1.58.7</t>
  </si>
  <si>
    <t>2.1.1.58.8</t>
  </si>
  <si>
    <t>2.1.1.58.9</t>
  </si>
  <si>
    <t>2.1.1.64</t>
  </si>
  <si>
    <t>2.1.1.64.1</t>
  </si>
  <si>
    <t>2.1.1.64.2</t>
  </si>
  <si>
    <t>2.1.1.64.3</t>
  </si>
  <si>
    <t>2.1.1.64.4</t>
  </si>
  <si>
    <t>2.1.1.64.5</t>
  </si>
  <si>
    <t>2.1.1.64.6</t>
  </si>
  <si>
    <t>2.1.1.64.7</t>
  </si>
  <si>
    <t>2.1.1.64.8</t>
  </si>
  <si>
    <t>2.1.1.64.9</t>
  </si>
  <si>
    <t>2.1.1.64.10</t>
  </si>
  <si>
    <t>2.1.1.64.11</t>
  </si>
  <si>
    <t>2.1.1.64.12</t>
  </si>
  <si>
    <t>2.1.1.64.13</t>
  </si>
  <si>
    <t>2.1.1.64.14</t>
  </si>
  <si>
    <t>2.1.1.64.15</t>
  </si>
  <si>
    <t>2.1.1.64.16</t>
  </si>
  <si>
    <t>2.1.1.64.17</t>
  </si>
  <si>
    <t>2.1.1.64.18</t>
  </si>
  <si>
    <t>4.12</t>
  </si>
  <si>
    <r>
      <t xml:space="preserve">Bidder is requested to provide a </t>
    </r>
    <r>
      <rPr>
        <b/>
        <sz val="10"/>
        <rFont val="Arial"/>
        <family val="2"/>
      </rPr>
      <t>separate quotation for the migration of existing SMS CDRs</t>
    </r>
    <r>
      <rPr>
        <sz val="10"/>
        <rFont val="Arial"/>
        <family val="2"/>
      </rPr>
      <t>, as this activity may not be required depending on the final implementation approach.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</si>
</sst>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0.0"/>
  </numFmts>
  <fonts count="28">
    <font>
      <sz val="10"/>
      <name val="Arial"/>
    </font>
    <font>
      <sz val="11"/>
      <color theme="1"/>
      <name val="Calibri"/>
      <family val="2"/>
      <scheme val="minor"/>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sz val="10"/>
      <color theme="1"/>
      <name val="Arial"/>
      <family val="2"/>
    </font>
    <font>
      <b/>
      <sz val="11"/>
      <name val="Arial"/>
      <family val="2"/>
    </font>
    <font>
      <b/>
      <sz val="11"/>
      <color rgb="FF000000"/>
      <name val="Arial"/>
      <family val="2"/>
    </font>
    <font>
      <sz val="10"/>
      <color indexed="8"/>
      <name val="Arial"/>
      <family val="2"/>
    </font>
    <font>
      <b/>
      <sz val="10"/>
      <color indexed="8"/>
      <name val="Arial"/>
      <family val="2"/>
    </font>
    <font>
      <b/>
      <sz val="10.5"/>
      <name val="Arial"/>
      <family val="2"/>
    </font>
    <font>
      <b/>
      <sz val="10.5"/>
      <color rgb="FF000000"/>
      <name val="Arial"/>
      <family val="2"/>
    </font>
    <font>
      <b/>
      <sz val="10"/>
      <color rgb="FF000000"/>
      <name val="Arial"/>
      <family val="2"/>
    </font>
    <font>
      <sz val="10"/>
      <color rgb="FF000000"/>
      <name val="Arial"/>
      <family val="2"/>
    </font>
    <font>
      <b/>
      <sz val="10"/>
      <color theme="1"/>
      <name val="Arial"/>
      <family val="2"/>
    </font>
    <font>
      <sz val="10"/>
      <color rgb="FF000000"/>
      <name val="Times New Roman"/>
      <family val="1"/>
    </font>
    <font>
      <sz val="9.5"/>
      <name val="Arial"/>
      <family val="2"/>
    </font>
    <font>
      <b/>
      <sz val="12"/>
      <color theme="0"/>
      <name val="Arial"/>
      <family val="2"/>
    </font>
    <font>
      <b/>
      <sz val="11"/>
      <color theme="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26"/>
      </patternFill>
    </fill>
    <fill>
      <patternFill patternType="solid">
        <fgColor theme="0" tint="-0.14999847407452621"/>
        <bgColor indexed="26"/>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31"/>
      </patternFill>
    </fill>
    <fill>
      <patternFill patternType="solid">
        <fgColor theme="0" tint="-0.249977111117893"/>
        <bgColor indexed="31"/>
      </patternFill>
    </fill>
    <fill>
      <patternFill patternType="solid">
        <fgColor theme="0" tint="-0.249977111117893"/>
        <bgColor indexed="26"/>
      </patternFill>
    </fill>
    <fill>
      <patternFill patternType="solid">
        <fgColor theme="7" tint="0.59999389629810485"/>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style="thin">
        <color indexed="64"/>
      </top>
      <bottom style="thin">
        <color indexed="64"/>
      </bottom>
      <diagonal/>
    </border>
    <border>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7030A0"/>
      </left>
      <right style="medium">
        <color rgb="FF7030A0"/>
      </right>
      <top style="medium">
        <color rgb="FF7030A0"/>
      </top>
      <bottom style="medium">
        <color rgb="FF7030A0"/>
      </bottom>
      <diagonal/>
    </border>
    <border>
      <left style="thick">
        <color rgb="FF7030A0"/>
      </left>
      <right style="thick">
        <color rgb="FF7030A0"/>
      </right>
      <top style="thick">
        <color rgb="FF7030A0"/>
      </top>
      <bottom style="thick">
        <color rgb="FF7030A0"/>
      </bottom>
      <diagonal/>
    </border>
    <border>
      <left style="thin">
        <color indexed="64"/>
      </left>
      <right style="thin">
        <color indexed="64"/>
      </right>
      <top style="medium">
        <color indexed="64"/>
      </top>
      <bottom style="thick">
        <color rgb="FF7030A0"/>
      </bottom>
      <diagonal/>
    </border>
  </borders>
  <cellStyleXfs count="6">
    <xf numFmtId="0" fontId="0" fillId="0" borderId="0"/>
    <xf numFmtId="0" fontId="4" fillId="0" borderId="0">
      <alignment vertical="center"/>
    </xf>
    <xf numFmtId="9" fontId="10" fillId="0" borderId="0" applyFont="0" applyFill="0" applyBorder="0" applyAlignment="0" applyProtection="0"/>
    <xf numFmtId="0" fontId="2" fillId="0" borderId="0"/>
    <xf numFmtId="9" fontId="2" fillId="0" borderId="0" applyFont="0" applyFill="0" applyBorder="0" applyAlignment="0" applyProtection="0"/>
    <xf numFmtId="0" fontId="1" fillId="0" borderId="0"/>
  </cellStyleXfs>
  <cellXfs count="264">
    <xf numFmtId="0" fontId="0" fillId="0" borderId="0" xfId="0"/>
    <xf numFmtId="0" fontId="2"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3" fillId="0" borderId="0" xfId="0" applyFont="1" applyAlignment="1">
      <alignment wrapText="1"/>
    </xf>
    <xf numFmtId="0" fontId="3" fillId="0" borderId="0" xfId="0" applyFont="1"/>
    <xf numFmtId="0" fontId="3" fillId="0" borderId="1" xfId="0" applyFont="1" applyBorder="1" applyAlignment="1">
      <alignment vertical="center" wrapText="1"/>
    </xf>
    <xf numFmtId="0" fontId="3" fillId="3" borderId="2" xfId="0" applyFont="1" applyFill="1" applyBorder="1" applyAlignment="1">
      <alignment horizontal="center" wrapText="1"/>
    </xf>
    <xf numFmtId="49" fontId="3" fillId="2" borderId="1" xfId="1" applyNumberFormat="1" applyFont="1" applyFill="1" applyBorder="1" applyAlignment="1">
      <alignment horizontal="left" vertical="center" wrapText="1"/>
    </xf>
    <xf numFmtId="0" fontId="3" fillId="2" borderId="1" xfId="1" applyFont="1" applyFill="1" applyBorder="1" applyAlignment="1">
      <alignment vertical="center" wrapText="1"/>
    </xf>
    <xf numFmtId="0" fontId="0" fillId="2" borderId="1" xfId="0" applyFill="1" applyBorder="1" applyAlignment="1">
      <alignment wrapText="1"/>
    </xf>
    <xf numFmtId="0" fontId="2" fillId="2" borderId="1" xfId="0" applyFont="1" applyFill="1" applyBorder="1" applyAlignment="1">
      <alignment wrapText="1"/>
    </xf>
    <xf numFmtId="49" fontId="3" fillId="0" borderId="1" xfId="1" applyNumberFormat="1" applyFont="1" applyBorder="1" applyAlignment="1">
      <alignment horizontal="left" vertical="center" wrapText="1"/>
    </xf>
    <xf numFmtId="0" fontId="3" fillId="0" borderId="1" xfId="1" applyFont="1" applyBorder="1" applyAlignment="1">
      <alignment vertical="center" wrapText="1"/>
    </xf>
    <xf numFmtId="0" fontId="2" fillId="0" borderId="1" xfId="0" applyFont="1" applyBorder="1" applyAlignment="1">
      <alignment wrapText="1"/>
    </xf>
    <xf numFmtId="49" fontId="2" fillId="0" borderId="1" xfId="1" applyNumberFormat="1" applyFont="1" applyBorder="1" applyAlignment="1">
      <alignment horizontal="left" vertical="center" wrapText="1"/>
    </xf>
    <xf numFmtId="0" fontId="2" fillId="0" borderId="0" xfId="0" applyFont="1" applyAlignment="1">
      <alignment wrapText="1"/>
    </xf>
    <xf numFmtId="0" fontId="11" fillId="0" borderId="2" xfId="0" applyFont="1" applyBorder="1" applyAlignment="1">
      <alignment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 xfId="0" applyFont="1" applyFill="1" applyBorder="1" applyAlignment="1">
      <alignment vertical="center" wrapText="1"/>
    </xf>
    <xf numFmtId="0" fontId="0" fillId="0" borderId="0" xfId="0" applyAlignment="1">
      <alignment vertical="center" wrapText="1"/>
    </xf>
    <xf numFmtId="0" fontId="7" fillId="0" borderId="0" xfId="0" applyFont="1" applyAlignment="1">
      <alignment wrapText="1"/>
    </xf>
    <xf numFmtId="0" fontId="8" fillId="0" borderId="0" xfId="0" applyFont="1" applyAlignment="1">
      <alignment horizontal="center" vertical="center" wrapText="1"/>
    </xf>
    <xf numFmtId="0" fontId="9" fillId="0" borderId="0" xfId="0" applyFont="1" applyAlignment="1">
      <alignment horizontal="left" wrapText="1"/>
    </xf>
    <xf numFmtId="164" fontId="5" fillId="0" borderId="0" xfId="0" applyNumberFormat="1" applyFont="1" applyAlignment="1">
      <alignment horizontal="left" wrapText="1"/>
    </xf>
    <xf numFmtId="0" fontId="5" fillId="0" borderId="1" xfId="0" applyFont="1" applyBorder="1" applyAlignment="1">
      <alignment horizontal="left" vertical="center" wrapText="1"/>
    </xf>
    <xf numFmtId="0" fontId="0" fillId="4" borderId="1" xfId="0" applyFill="1" applyBorder="1" applyAlignment="1">
      <alignment wrapText="1"/>
    </xf>
    <xf numFmtId="0" fontId="2" fillId="4" borderId="1" xfId="0" applyFont="1" applyFill="1" applyBorder="1" applyAlignment="1">
      <alignment wrapText="1"/>
    </xf>
    <xf numFmtId="0" fontId="3" fillId="4" borderId="0" xfId="0" applyFont="1" applyFill="1" applyAlignment="1">
      <alignment vertical="center" wrapText="1"/>
    </xf>
    <xf numFmtId="9" fontId="3" fillId="4" borderId="0" xfId="2" applyFont="1" applyFill="1" applyAlignment="1">
      <alignment vertical="center" wrapText="1"/>
    </xf>
    <xf numFmtId="0" fontId="2" fillId="4" borderId="1" xfId="1" applyFont="1" applyFill="1" applyBorder="1" applyAlignment="1">
      <alignment vertical="center" wrapText="1"/>
    </xf>
    <xf numFmtId="0" fontId="0" fillId="4" borderId="0" xfId="0" applyFill="1" applyAlignment="1">
      <alignment wrapText="1"/>
    </xf>
    <xf numFmtId="0" fontId="13" fillId="4" borderId="0" xfId="0" applyFont="1" applyFill="1" applyAlignment="1">
      <alignment vertical="top"/>
    </xf>
    <xf numFmtId="49" fontId="5" fillId="0" borderId="1" xfId="0" applyNumberFormat="1" applyFont="1" applyBorder="1" applyAlignment="1">
      <alignment horizontal="left" vertical="center" wrapText="1"/>
    </xf>
    <xf numFmtId="164" fontId="5" fillId="0" borderId="1" xfId="0" applyNumberFormat="1" applyFont="1" applyBorder="1" applyAlignment="1">
      <alignment horizontal="left" vertical="center" wrapText="1"/>
    </xf>
    <xf numFmtId="0" fontId="15" fillId="3" borderId="1" xfId="3" applyFont="1" applyFill="1" applyBorder="1" applyAlignment="1">
      <alignment horizontal="center" wrapText="1"/>
    </xf>
    <xf numFmtId="0" fontId="15" fillId="3" borderId="1" xfId="3" applyFont="1" applyFill="1" applyBorder="1" applyAlignment="1">
      <alignment horizontal="left" vertical="center"/>
    </xf>
    <xf numFmtId="0" fontId="3" fillId="3" borderId="1" xfId="3" applyFont="1" applyFill="1" applyBorder="1" applyAlignment="1">
      <alignment horizontal="center" vertical="center" wrapText="1"/>
    </xf>
    <xf numFmtId="0" fontId="3" fillId="0" borderId="1" xfId="3" applyFont="1" applyBorder="1" applyAlignment="1">
      <alignment horizontal="center" vertical="center" wrapText="1"/>
    </xf>
    <xf numFmtId="0" fontId="0" fillId="0" borderId="1" xfId="3" applyFont="1" applyBorder="1" applyAlignment="1">
      <alignment horizontal="center" vertical="center" wrapText="1"/>
    </xf>
    <xf numFmtId="0" fontId="2" fillId="0" borderId="1" xfId="3" applyBorder="1" applyAlignment="1">
      <alignment horizontal="center" vertical="center" wrapText="1"/>
    </xf>
    <xf numFmtId="0" fontId="2" fillId="0" borderId="1" xfId="3" applyBorder="1" applyAlignment="1">
      <alignment vertical="center" wrapText="1"/>
    </xf>
    <xf numFmtId="0" fontId="2" fillId="0" borderId="11" xfId="3" applyBorder="1" applyAlignment="1">
      <alignment vertical="center" wrapText="1"/>
    </xf>
    <xf numFmtId="49" fontId="3" fillId="0" borderId="1" xfId="1" applyNumberFormat="1" applyFont="1" applyBorder="1" applyAlignment="1">
      <alignment horizontal="center" vertical="center" wrapText="1"/>
    </xf>
    <xf numFmtId="49" fontId="3" fillId="0" borderId="15" xfId="1" applyNumberFormat="1" applyFont="1" applyBorder="1" applyAlignment="1">
      <alignment horizontal="center" vertical="center" wrapText="1"/>
    </xf>
    <xf numFmtId="0" fontId="2" fillId="0" borderId="16" xfId="1" applyFont="1" applyBorder="1" applyAlignment="1">
      <alignment vertical="center" wrapText="1"/>
    </xf>
    <xf numFmtId="0" fontId="2" fillId="0" borderId="0" xfId="3" applyAlignment="1">
      <alignment vertical="center" wrapText="1"/>
    </xf>
    <xf numFmtId="0" fontId="2" fillId="0" borderId="0" xfId="3" applyAlignment="1">
      <alignment wrapText="1"/>
    </xf>
    <xf numFmtId="0" fontId="3" fillId="3" borderId="1" xfId="3" applyFont="1" applyFill="1" applyBorder="1" applyAlignment="1">
      <alignment vertical="center" wrapText="1"/>
    </xf>
    <xf numFmtId="0" fontId="3" fillId="0" borderId="1" xfId="3" applyFont="1" applyBorder="1" applyAlignment="1">
      <alignment vertical="center" wrapText="1"/>
    </xf>
    <xf numFmtId="0" fontId="3" fillId="0" borderId="0" xfId="3" applyFont="1" applyAlignment="1">
      <alignment wrapText="1"/>
    </xf>
    <xf numFmtId="0" fontId="3" fillId="0" borderId="0" xfId="3" applyFont="1" applyAlignment="1">
      <alignment vertical="center" wrapText="1"/>
    </xf>
    <xf numFmtId="0" fontId="3" fillId="3" borderId="0" xfId="3" applyFont="1" applyFill="1" applyAlignment="1">
      <alignment horizontal="center" wrapText="1"/>
    </xf>
    <xf numFmtId="0" fontId="3" fillId="0" borderId="0" xfId="1" applyFont="1" applyAlignment="1">
      <alignment vertical="center" wrapText="1"/>
    </xf>
    <xf numFmtId="0" fontId="15" fillId="3" borderId="1" xfId="3" applyFont="1" applyFill="1" applyBorder="1" applyAlignment="1">
      <alignment horizontal="left" vertical="center" wrapText="1"/>
    </xf>
    <xf numFmtId="0" fontId="19" fillId="2" borderId="1" xfId="3" applyFont="1" applyFill="1" applyBorder="1" applyAlignment="1">
      <alignment horizontal="center" wrapText="1"/>
    </xf>
    <xf numFmtId="0" fontId="19" fillId="2" borderId="1" xfId="3" applyFont="1" applyFill="1" applyBorder="1" applyAlignment="1">
      <alignment horizontal="left" vertical="center" indent="1"/>
    </xf>
    <xf numFmtId="0" fontId="19" fillId="2" borderId="0" xfId="3" applyFont="1" applyFill="1" applyAlignment="1">
      <alignment horizontal="center" wrapText="1"/>
    </xf>
    <xf numFmtId="0" fontId="0" fillId="0" borderId="16" xfId="1" applyFont="1" applyBorder="1" applyAlignment="1">
      <alignment vertical="center" wrapText="1"/>
    </xf>
    <xf numFmtId="0" fontId="0" fillId="0" borderId="15" xfId="3" applyFont="1" applyBorder="1" applyAlignment="1">
      <alignment horizontal="center" vertical="center" wrapText="1"/>
    </xf>
    <xf numFmtId="0" fontId="0" fillId="6" borderId="15" xfId="3" applyFont="1" applyFill="1" applyBorder="1" applyAlignment="1">
      <alignment horizontal="center" vertical="center" wrapText="1"/>
    </xf>
    <xf numFmtId="0" fontId="17" fillId="4" borderId="1" xfId="3" applyFont="1" applyFill="1" applyBorder="1" applyAlignment="1">
      <alignment horizontal="left" vertical="center" wrapText="1"/>
    </xf>
    <xf numFmtId="0" fontId="0" fillId="0" borderId="30" xfId="3" applyFont="1" applyBorder="1" applyAlignment="1">
      <alignment horizontal="center" vertical="center" wrapText="1"/>
    </xf>
    <xf numFmtId="0" fontId="2" fillId="0" borderId="15" xfId="3" applyBorder="1" applyAlignment="1">
      <alignment horizontal="center" vertical="center" wrapText="1"/>
    </xf>
    <xf numFmtId="0" fontId="0" fillId="0" borderId="16" xfId="3" applyFont="1" applyBorder="1" applyAlignment="1">
      <alignment horizontal="center" vertical="center" wrapText="1"/>
    </xf>
    <xf numFmtId="0" fontId="19" fillId="8" borderId="1" xfId="3" applyFont="1" applyFill="1" applyBorder="1" applyAlignment="1">
      <alignment horizontal="center" wrapText="1"/>
    </xf>
    <xf numFmtId="0" fontId="19" fillId="8" borderId="1" xfId="3" applyFont="1" applyFill="1" applyBorder="1" applyAlignment="1">
      <alignment horizontal="left" vertical="center" indent="2"/>
    </xf>
    <xf numFmtId="0" fontId="19" fillId="8" borderId="0" xfId="3" applyFont="1" applyFill="1" applyAlignment="1">
      <alignment horizontal="center" wrapText="1"/>
    </xf>
    <xf numFmtId="0" fontId="18" fillId="4" borderId="1" xfId="3" applyFont="1" applyFill="1" applyBorder="1" applyAlignment="1">
      <alignment horizontal="left" vertical="center" wrapText="1"/>
    </xf>
    <xf numFmtId="0" fontId="17" fillId="4" borderId="1" xfId="3" applyFont="1" applyFill="1" applyBorder="1" applyAlignment="1">
      <alignment horizontal="left" vertical="center" wrapText="1" indent="2"/>
    </xf>
    <xf numFmtId="49" fontId="3" fillId="0" borderId="30" xfId="1" applyNumberFormat="1" applyFont="1" applyBorder="1" applyAlignment="1">
      <alignment horizontal="center" vertical="center" wrapText="1"/>
    </xf>
    <xf numFmtId="0" fontId="2" fillId="0" borderId="1" xfId="0" applyFont="1" applyBorder="1" applyAlignment="1">
      <alignment horizontal="left" wrapText="1" indent="2"/>
    </xf>
    <xf numFmtId="49" fontId="3" fillId="8" borderId="30" xfId="1" applyNumberFormat="1" applyFont="1" applyFill="1" applyBorder="1" applyAlignment="1">
      <alignment horizontal="center" vertical="center" wrapText="1"/>
    </xf>
    <xf numFmtId="0" fontId="3" fillId="8" borderId="1" xfId="0" applyFont="1" applyFill="1" applyBorder="1" applyAlignment="1">
      <alignment horizontal="left" wrapText="1" indent="2"/>
    </xf>
    <xf numFmtId="0" fontId="0" fillId="8" borderId="1" xfId="0" applyFill="1" applyBorder="1" applyAlignment="1">
      <alignment wrapText="1"/>
    </xf>
    <xf numFmtId="0" fontId="0" fillId="8" borderId="0" xfId="0" applyFill="1" applyAlignment="1">
      <alignment wrapText="1"/>
    </xf>
    <xf numFmtId="49" fontId="3" fillId="9" borderId="30" xfId="1" applyNumberFormat="1" applyFont="1" applyFill="1" applyBorder="1" applyAlignment="1">
      <alignment horizontal="center" vertical="center" wrapText="1"/>
    </xf>
    <xf numFmtId="0" fontId="12" fillId="9" borderId="1" xfId="0" applyFont="1" applyFill="1" applyBorder="1" applyAlignment="1">
      <alignment horizontal="left" wrapText="1" indent="2"/>
    </xf>
    <xf numFmtId="0" fontId="0" fillId="9" borderId="1" xfId="0" applyFill="1" applyBorder="1" applyAlignment="1">
      <alignment wrapText="1"/>
    </xf>
    <xf numFmtId="0" fontId="0" fillId="9" borderId="0" xfId="0" applyFill="1" applyAlignment="1">
      <alignment wrapText="1"/>
    </xf>
    <xf numFmtId="0" fontId="19" fillId="2" borderId="1" xfId="3" applyFont="1" applyFill="1" applyBorder="1" applyAlignment="1">
      <alignment horizontal="center" vertical="center" wrapText="1"/>
    </xf>
    <xf numFmtId="0" fontId="19" fillId="2" borderId="11" xfId="3" applyFont="1" applyFill="1" applyBorder="1" applyAlignment="1">
      <alignment horizontal="center" wrapText="1"/>
    </xf>
    <xf numFmtId="165" fontId="19" fillId="2" borderId="1" xfId="3" applyNumberFormat="1" applyFont="1" applyFill="1" applyBorder="1" applyAlignment="1">
      <alignment horizontal="center" wrapText="1"/>
    </xf>
    <xf numFmtId="0" fontId="2" fillId="0" borderId="19" xfId="3" applyBorder="1" applyAlignment="1">
      <alignment vertical="center" wrapText="1"/>
    </xf>
    <xf numFmtId="0" fontId="2" fillId="0" borderId="27" xfId="3" applyBorder="1" applyAlignment="1">
      <alignment vertical="center" wrapText="1"/>
    </xf>
    <xf numFmtId="0" fontId="3" fillId="0" borderId="19" xfId="3" applyFont="1" applyBorder="1" applyAlignment="1">
      <alignment horizontal="center" vertical="center" wrapText="1"/>
    </xf>
    <xf numFmtId="0" fontId="3" fillId="0" borderId="18" xfId="3" applyFont="1" applyBorder="1" applyAlignment="1">
      <alignment horizontal="center" vertical="center" wrapText="1"/>
    </xf>
    <xf numFmtId="0" fontId="2" fillId="0" borderId="18" xfId="3" applyBorder="1" applyAlignment="1">
      <alignment vertical="center" wrapText="1"/>
    </xf>
    <xf numFmtId="0" fontId="2" fillId="0" borderId="25" xfId="3" applyBorder="1" applyAlignment="1">
      <alignment vertical="center" wrapText="1"/>
    </xf>
    <xf numFmtId="0" fontId="0" fillId="0" borderId="31" xfId="3" applyFont="1" applyBorder="1" applyAlignment="1">
      <alignment horizontal="center" vertical="center" wrapText="1"/>
    </xf>
    <xf numFmtId="49" fontId="3" fillId="0" borderId="31" xfId="1" applyNumberFormat="1" applyFont="1" applyBorder="1" applyAlignment="1">
      <alignment horizontal="center" vertical="center" wrapText="1"/>
    </xf>
    <xf numFmtId="0" fontId="17" fillId="4" borderId="17" xfId="3" applyFont="1" applyFill="1" applyBorder="1" applyAlignment="1">
      <alignment horizontal="left" vertical="center" wrapText="1"/>
    </xf>
    <xf numFmtId="0" fontId="3" fillId="0" borderId="17" xfId="3" applyFont="1" applyBorder="1" applyAlignment="1">
      <alignment horizontal="center" vertical="center" wrapText="1"/>
    </xf>
    <xf numFmtId="0" fontId="17" fillId="4" borderId="19" xfId="3" applyFont="1" applyFill="1" applyBorder="1" applyAlignment="1">
      <alignment horizontal="left" vertical="center" wrapText="1"/>
    </xf>
    <xf numFmtId="0" fontId="0" fillId="0" borderId="32" xfId="3" applyFont="1" applyBorder="1" applyAlignment="1">
      <alignment horizontal="center" vertical="center" wrapText="1"/>
    </xf>
    <xf numFmtId="0" fontId="0" fillId="0" borderId="14" xfId="3" applyFont="1" applyBorder="1" applyAlignment="1">
      <alignment horizontal="center" vertical="center" wrapText="1"/>
    </xf>
    <xf numFmtId="0" fontId="0" fillId="0" borderId="12" xfId="3" applyFont="1" applyBorder="1" applyAlignment="1">
      <alignment horizontal="center" vertical="center" wrapText="1"/>
    </xf>
    <xf numFmtId="0" fontId="0" fillId="0" borderId="1" xfId="3" applyFont="1" applyBorder="1" applyAlignment="1">
      <alignment vertical="center" wrapText="1"/>
    </xf>
    <xf numFmtId="0" fontId="2" fillId="0" borderId="1" xfId="0" applyFont="1" applyBorder="1" applyAlignment="1">
      <alignment horizontal="center" vertical="center" wrapText="1"/>
    </xf>
    <xf numFmtId="49" fontId="3" fillId="0" borderId="32" xfId="1" applyNumberFormat="1" applyFont="1" applyBorder="1" applyAlignment="1">
      <alignment horizontal="center" vertical="center" wrapText="1"/>
    </xf>
    <xf numFmtId="0" fontId="13" fillId="0" borderId="1" xfId="0" applyFont="1" applyBorder="1" applyAlignment="1">
      <alignment vertical="top" wrapText="1"/>
    </xf>
    <xf numFmtId="0" fontId="0" fillId="8" borderId="1" xfId="0" applyFill="1" applyBorder="1" applyAlignment="1">
      <alignment vertical="center" wrapText="1"/>
    </xf>
    <xf numFmtId="0" fontId="0" fillId="9" borderId="1" xfId="0" applyFill="1" applyBorder="1" applyAlignment="1">
      <alignment vertical="center" wrapText="1"/>
    </xf>
    <xf numFmtId="0" fontId="3" fillId="0" borderId="1" xfId="0" applyFont="1" applyBorder="1" applyAlignment="1">
      <alignment horizontal="center" vertical="center" wrapText="1"/>
    </xf>
    <xf numFmtId="0" fontId="20" fillId="2" borderId="28" xfId="3" applyFont="1" applyFill="1" applyBorder="1" applyAlignment="1">
      <alignment horizontal="center" vertical="center"/>
    </xf>
    <xf numFmtId="4" fontId="19" fillId="2" borderId="1" xfId="3" applyNumberFormat="1" applyFont="1" applyFill="1" applyBorder="1" applyAlignment="1">
      <alignment horizontal="center" wrapText="1"/>
    </xf>
    <xf numFmtId="0" fontId="2" fillId="0" borderId="34" xfId="3" applyBorder="1" applyAlignment="1">
      <alignment horizontal="center" vertical="center" wrapText="1"/>
    </xf>
    <xf numFmtId="0" fontId="17" fillId="4" borderId="1" xfId="3" applyFont="1" applyFill="1" applyBorder="1" applyAlignment="1">
      <alignment horizontal="left" vertical="center" wrapText="1" indent="3"/>
    </xf>
    <xf numFmtId="0" fontId="2" fillId="0" borderId="0" xfId="3" applyAlignment="1">
      <alignment horizontal="center" vertical="center" wrapText="1"/>
    </xf>
    <xf numFmtId="0" fontId="2" fillId="0" borderId="16" xfId="3" applyBorder="1" applyAlignment="1">
      <alignment horizontal="center" vertical="center" wrapText="1"/>
    </xf>
    <xf numFmtId="0" fontId="2" fillId="6" borderId="15" xfId="3" applyFill="1" applyBorder="1" applyAlignment="1">
      <alignment horizontal="center" vertical="center" wrapText="1"/>
    </xf>
    <xf numFmtId="0" fontId="2" fillId="0" borderId="30" xfId="3"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1" fillId="2" borderId="27" xfId="3" applyFont="1" applyFill="1" applyBorder="1" applyAlignment="1">
      <alignment horizontal="center" vertical="center"/>
    </xf>
    <xf numFmtId="0" fontId="2" fillId="3"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0" borderId="1" xfId="0" applyFont="1" applyBorder="1" applyAlignment="1">
      <alignment horizontal="center" vertical="center"/>
    </xf>
    <xf numFmtId="0" fontId="17" fillId="0" borderId="1" xfId="3" applyFont="1" applyBorder="1" applyAlignment="1">
      <alignment horizontal="left" vertical="center" wrapText="1"/>
    </xf>
    <xf numFmtId="0" fontId="2" fillId="0" borderId="1" xfId="0" applyFont="1" applyBorder="1" applyAlignment="1">
      <alignment horizontal="left" wrapText="1"/>
    </xf>
    <xf numFmtId="0" fontId="3" fillId="0" borderId="39" xfId="1" applyFont="1" applyBorder="1" applyAlignment="1">
      <alignment vertical="center" wrapText="1"/>
    </xf>
    <xf numFmtId="0" fontId="2" fillId="0" borderId="41" xfId="3" applyBorder="1" applyAlignment="1">
      <alignment vertical="center" wrapText="1"/>
    </xf>
    <xf numFmtId="0" fontId="3" fillId="3" borderId="11" xfId="3" applyFont="1" applyFill="1" applyBorder="1" applyAlignment="1">
      <alignment horizontal="center" wrapText="1"/>
    </xf>
    <xf numFmtId="0" fontId="3" fillId="13" borderId="36" xfId="1" applyFont="1" applyFill="1" applyBorder="1" applyAlignment="1">
      <alignment horizontal="left" vertical="center" wrapText="1" indent="1"/>
    </xf>
    <xf numFmtId="0" fontId="3" fillId="13" borderId="37" xfId="1" applyFont="1" applyFill="1" applyBorder="1" applyAlignment="1">
      <alignment horizontal="left" vertical="center" wrapText="1" indent="1"/>
    </xf>
    <xf numFmtId="0" fontId="3" fillId="14" borderId="19" xfId="3" applyFont="1" applyFill="1" applyBorder="1" applyAlignment="1">
      <alignment horizontal="center" vertical="center" wrapText="1"/>
    </xf>
    <xf numFmtId="0" fontId="3" fillId="14" borderId="1" xfId="3" applyFont="1" applyFill="1" applyBorder="1" applyAlignment="1">
      <alignment horizontal="center" vertical="center" wrapText="1"/>
    </xf>
    <xf numFmtId="0" fontId="3" fillId="2" borderId="1" xfId="3" applyFont="1" applyFill="1" applyBorder="1" applyAlignment="1">
      <alignment horizontal="center" vertical="center" wrapText="1"/>
    </xf>
    <xf numFmtId="0" fontId="3" fillId="7" borderId="40" xfId="3" applyFont="1" applyFill="1" applyBorder="1" applyAlignment="1">
      <alignment horizontal="center" vertical="center" wrapText="1"/>
    </xf>
    <xf numFmtId="0" fontId="2" fillId="0" borderId="0" xfId="3" applyAlignment="1">
      <alignment vertical="center"/>
    </xf>
    <xf numFmtId="0" fontId="23" fillId="0" borderId="1" xfId="5" applyFont="1" applyBorder="1" applyAlignment="1">
      <alignment horizontal="left" vertical="center"/>
    </xf>
    <xf numFmtId="0" fontId="14" fillId="0" borderId="43" xfId="5" quotePrefix="1" applyFont="1" applyBorder="1" applyAlignment="1">
      <alignment horizontal="center" vertical="center"/>
    </xf>
    <xf numFmtId="0" fontId="14" fillId="0" borderId="43" xfId="5" applyFont="1" applyBorder="1" applyAlignment="1">
      <alignment horizontal="center" vertical="center"/>
    </xf>
    <xf numFmtId="165" fontId="14" fillId="2" borderId="43" xfId="5" applyNumberFormat="1" applyFont="1" applyFill="1" applyBorder="1" applyAlignment="1">
      <alignment horizontal="center" vertical="center"/>
    </xf>
    <xf numFmtId="165" fontId="14" fillId="2" borderId="44" xfId="5" applyNumberFormat="1" applyFont="1" applyFill="1" applyBorder="1" applyAlignment="1">
      <alignment horizontal="center" vertical="center"/>
    </xf>
    <xf numFmtId="0" fontId="14" fillId="0" borderId="19" xfId="5" applyFont="1" applyBorder="1" applyAlignment="1">
      <alignment horizontal="center" vertical="center"/>
    </xf>
    <xf numFmtId="0" fontId="14" fillId="0" borderId="1" xfId="5" applyFont="1" applyBorder="1" applyAlignment="1">
      <alignment horizontal="center" vertical="center"/>
    </xf>
    <xf numFmtId="0" fontId="14" fillId="0" borderId="40" xfId="5" applyFont="1" applyBorder="1" applyAlignment="1">
      <alignment horizontal="center" vertical="center"/>
    </xf>
    <xf numFmtId="0" fontId="3" fillId="5" borderId="48" xfId="0" applyFont="1" applyFill="1" applyBorder="1" applyAlignment="1">
      <alignment horizontal="center" vertical="center" wrapText="1"/>
    </xf>
    <xf numFmtId="0" fontId="3" fillId="5" borderId="50" xfId="0" applyFont="1" applyFill="1" applyBorder="1" applyAlignment="1">
      <alignment horizontal="center" vertical="center" wrapText="1"/>
    </xf>
    <xf numFmtId="0" fontId="23" fillId="0" borderId="40" xfId="5" applyFont="1" applyBorder="1" applyAlignment="1">
      <alignment horizontal="left" vertical="center"/>
    </xf>
    <xf numFmtId="0" fontId="15" fillId="3" borderId="42" xfId="3" applyFont="1" applyFill="1" applyBorder="1" applyAlignment="1">
      <alignment horizontal="center" wrapText="1"/>
    </xf>
    <xf numFmtId="0" fontId="23" fillId="0" borderId="43" xfId="5" applyFont="1" applyBorder="1" applyAlignment="1">
      <alignment horizontal="left" vertical="center"/>
    </xf>
    <xf numFmtId="0" fontId="15" fillId="3" borderId="37" xfId="3" applyFont="1" applyFill="1" applyBorder="1" applyAlignment="1">
      <alignment horizontal="center" wrapText="1"/>
    </xf>
    <xf numFmtId="0" fontId="15" fillId="3" borderId="38" xfId="3" applyFont="1" applyFill="1" applyBorder="1" applyAlignment="1">
      <alignment horizontal="center" wrapText="1"/>
    </xf>
    <xf numFmtId="0" fontId="3" fillId="5" borderId="51" xfId="0" applyFont="1" applyFill="1" applyBorder="1" applyAlignment="1">
      <alignment vertical="center" wrapText="1"/>
    </xf>
    <xf numFmtId="0" fontId="3" fillId="5" borderId="49" xfId="0" applyFont="1" applyFill="1" applyBorder="1" applyAlignment="1">
      <alignment vertical="center" wrapText="1"/>
    </xf>
    <xf numFmtId="0" fontId="3" fillId="5" borderId="52" xfId="0" applyFont="1" applyFill="1" applyBorder="1" applyAlignment="1">
      <alignment horizontal="center" vertical="center" wrapText="1"/>
    </xf>
    <xf numFmtId="0" fontId="3" fillId="5" borderId="49" xfId="0" applyFont="1" applyFill="1" applyBorder="1" applyAlignment="1">
      <alignment horizontal="center" vertical="center" wrapText="1"/>
    </xf>
    <xf numFmtId="0" fontId="3" fillId="5" borderId="53" xfId="0" applyFont="1" applyFill="1" applyBorder="1" applyAlignment="1">
      <alignment horizontal="center" vertical="center" wrapText="1"/>
    </xf>
    <xf numFmtId="165" fontId="14" fillId="2" borderId="7" xfId="5" applyNumberFormat="1" applyFont="1" applyFill="1" applyBorder="1" applyAlignment="1">
      <alignment horizontal="center" vertical="center"/>
    </xf>
    <xf numFmtId="165" fontId="14" fillId="2" borderId="5" xfId="5" applyNumberFormat="1" applyFont="1" applyFill="1" applyBorder="1" applyAlignment="1">
      <alignment horizontal="center" vertical="center"/>
    </xf>
    <xf numFmtId="165" fontId="14" fillId="2" borderId="56" xfId="5" applyNumberFormat="1" applyFont="1" applyFill="1" applyBorder="1" applyAlignment="1">
      <alignment horizontal="center" vertical="center"/>
    </xf>
    <xf numFmtId="165" fontId="3" fillId="0" borderId="55" xfId="0" applyNumberFormat="1" applyFont="1" applyBorder="1" applyAlignment="1">
      <alignment wrapText="1"/>
    </xf>
    <xf numFmtId="165" fontId="3" fillId="15" borderId="55" xfId="0" applyNumberFormat="1" applyFont="1" applyFill="1" applyBorder="1" applyAlignment="1">
      <alignment horizontal="center" vertical="center" wrapText="1"/>
    </xf>
    <xf numFmtId="0" fontId="14" fillId="15" borderId="54" xfId="5" applyFont="1" applyFill="1" applyBorder="1" applyAlignment="1">
      <alignment horizontal="center" vertical="center"/>
    </xf>
    <xf numFmtId="0" fontId="0" fillId="0" borderId="1" xfId="1" applyFont="1" applyBorder="1" applyAlignment="1">
      <alignment horizontal="center" vertical="center" wrapText="1"/>
    </xf>
    <xf numFmtId="0" fontId="2" fillId="0" borderId="1" xfId="1" applyFont="1" applyBorder="1" applyAlignment="1">
      <alignment horizontal="center" vertical="center" wrapText="1"/>
    </xf>
    <xf numFmtId="1" fontId="23" fillId="2" borderId="43" xfId="5" applyNumberFormat="1" applyFont="1" applyFill="1" applyBorder="1" applyAlignment="1">
      <alignment horizontal="center" vertical="center"/>
    </xf>
    <xf numFmtId="1" fontId="23" fillId="2" borderId="19" xfId="5" applyNumberFormat="1" applyFont="1" applyFill="1" applyBorder="1" applyAlignment="1">
      <alignment horizontal="center" vertical="center"/>
    </xf>
    <xf numFmtId="1" fontId="23" fillId="2" borderId="1" xfId="5" applyNumberFormat="1" applyFont="1" applyFill="1" applyBorder="1" applyAlignment="1">
      <alignment horizontal="center" vertical="center"/>
    </xf>
    <xf numFmtId="0" fontId="2" fillId="4" borderId="1" xfId="3" applyFill="1" applyBorder="1" applyAlignment="1">
      <alignment horizontal="left" vertical="center" wrapText="1"/>
    </xf>
    <xf numFmtId="0" fontId="2" fillId="0" borderId="19" xfId="1" applyFont="1" applyBorder="1" applyAlignment="1">
      <alignment vertical="center" wrapText="1"/>
    </xf>
    <xf numFmtId="0" fontId="2" fillId="0" borderId="14" xfId="3" applyBorder="1" applyAlignment="1">
      <alignment horizontal="center" vertical="center" wrapText="1"/>
    </xf>
    <xf numFmtId="0" fontId="2" fillId="0" borderId="1" xfId="3" applyBorder="1" applyAlignment="1">
      <alignment wrapText="1"/>
    </xf>
    <xf numFmtId="0" fontId="2" fillId="0" borderId="1" xfId="3" applyBorder="1" applyAlignment="1">
      <alignment horizontal="left" vertical="center" wrapText="1"/>
    </xf>
    <xf numFmtId="0" fontId="20" fillId="2" borderId="1" xfId="3" applyFont="1" applyFill="1" applyBorder="1" applyAlignment="1">
      <alignment horizontal="center" vertical="center"/>
    </xf>
    <xf numFmtId="0" fontId="3" fillId="0" borderId="0" xfId="0" applyFont="1" applyAlignment="1">
      <alignment horizontal="left" vertical="top" wrapText="1"/>
    </xf>
    <xf numFmtId="0" fontId="7" fillId="0" borderId="1" xfId="0" applyFont="1" applyBorder="1" applyAlignment="1">
      <alignment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12" fillId="4" borderId="0" xfId="0" applyFont="1" applyFill="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xf>
    <xf numFmtId="49" fontId="5" fillId="0" borderId="11"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0" fontId="9" fillId="0" borderId="1" xfId="0" applyFont="1" applyBorder="1" applyAlignment="1">
      <alignment horizontal="left" wrapText="1"/>
    </xf>
    <xf numFmtId="164" fontId="5" fillId="0" borderId="11" xfId="0" applyNumberFormat="1" applyFont="1" applyBorder="1" applyAlignment="1">
      <alignment horizontal="left" vertical="center" wrapText="1"/>
    </xf>
    <xf numFmtId="164" fontId="5" fillId="0" borderId="12" xfId="0" applyNumberFormat="1" applyFont="1" applyBorder="1" applyAlignment="1">
      <alignment horizontal="left" vertical="center" wrapText="1"/>
    </xf>
    <xf numFmtId="0" fontId="26" fillId="11" borderId="20" xfId="3" applyFont="1" applyFill="1" applyBorder="1" applyAlignment="1">
      <alignment horizontal="center" vertical="center" wrapText="1"/>
    </xf>
    <xf numFmtId="0" fontId="26" fillId="11" borderId="21" xfId="3" applyFont="1" applyFill="1" applyBorder="1" applyAlignment="1">
      <alignment horizontal="center" vertical="center" wrapText="1"/>
    </xf>
    <xf numFmtId="0" fontId="26" fillId="11" borderId="35" xfId="3" applyFont="1" applyFill="1" applyBorder="1" applyAlignment="1">
      <alignment horizontal="center" vertical="center" wrapText="1"/>
    </xf>
    <xf numFmtId="0" fontId="3" fillId="12" borderId="42" xfId="1" applyFont="1" applyFill="1" applyBorder="1" applyAlignment="1">
      <alignment horizontal="center" vertical="center" wrapText="1"/>
    </xf>
    <xf numFmtId="0" fontId="3" fillId="12" borderId="43" xfId="1" applyFont="1" applyFill="1" applyBorder="1" applyAlignment="1">
      <alignment horizontal="center" vertical="center" wrapText="1"/>
    </xf>
    <xf numFmtId="0" fontId="3" fillId="12" borderId="44" xfId="1" applyFont="1" applyFill="1" applyBorder="1" applyAlignment="1">
      <alignment horizontal="center" vertical="center" wrapText="1"/>
    </xf>
    <xf numFmtId="0" fontId="20" fillId="2" borderId="27" xfId="3" applyFont="1" applyFill="1" applyBorder="1" applyAlignment="1">
      <alignment horizontal="center" vertical="center"/>
    </xf>
    <xf numFmtId="0" fontId="20" fillId="2" borderId="28" xfId="3" applyFont="1" applyFill="1" applyBorder="1" applyAlignment="1">
      <alignment horizontal="center" vertical="center"/>
    </xf>
    <xf numFmtId="0" fontId="2" fillId="0" borderId="11" xfId="3" applyBorder="1" applyAlignment="1">
      <alignment horizontal="center" vertical="center" wrapText="1"/>
    </xf>
    <xf numFmtId="0" fontId="2" fillId="0" borderId="13" xfId="3" applyBorder="1" applyAlignment="1">
      <alignment horizontal="center" vertical="center" wrapText="1"/>
    </xf>
    <xf numFmtId="0" fontId="2" fillId="0" borderId="12" xfId="3" applyBorder="1" applyAlignment="1">
      <alignment horizontal="center" vertical="center" wrapText="1"/>
    </xf>
    <xf numFmtId="0" fontId="16" fillId="3" borderId="11" xfId="3" applyFont="1" applyFill="1" applyBorder="1" applyAlignment="1">
      <alignment horizontal="center" vertical="center"/>
    </xf>
    <xf numFmtId="0" fontId="16" fillId="3" borderId="13" xfId="3" applyFont="1" applyFill="1" applyBorder="1" applyAlignment="1">
      <alignment horizontal="center" vertical="center"/>
    </xf>
    <xf numFmtId="0" fontId="16" fillId="3" borderId="12" xfId="3" applyFont="1" applyFill="1" applyBorder="1" applyAlignment="1">
      <alignment horizontal="center" vertical="center"/>
    </xf>
    <xf numFmtId="0" fontId="0" fillId="0" borderId="11" xfId="3" applyFont="1" applyBorder="1" applyAlignment="1">
      <alignment horizontal="center" vertical="center" wrapText="1"/>
    </xf>
    <xf numFmtId="0" fontId="0" fillId="0" borderId="13" xfId="3" applyFont="1" applyBorder="1" applyAlignment="1">
      <alignment horizontal="center" vertical="center" wrapText="1"/>
    </xf>
    <xf numFmtId="0" fontId="0" fillId="0" borderId="12" xfId="3" applyFont="1" applyBorder="1" applyAlignment="1">
      <alignment horizontal="center" vertical="center" wrapText="1"/>
    </xf>
    <xf numFmtId="0" fontId="20" fillId="8" borderId="22" xfId="3" applyFont="1" applyFill="1" applyBorder="1" applyAlignment="1">
      <alignment horizontal="center" vertical="center"/>
    </xf>
    <xf numFmtId="0" fontId="20" fillId="8" borderId="23" xfId="3" applyFont="1" applyFill="1" applyBorder="1" applyAlignment="1">
      <alignment horizontal="center" vertical="center"/>
    </xf>
    <xf numFmtId="0" fontId="17" fillId="4" borderId="11" xfId="3" applyFont="1" applyFill="1" applyBorder="1" applyAlignment="1">
      <alignment horizontal="left" vertical="center" wrapText="1"/>
    </xf>
    <xf numFmtId="0" fontId="17" fillId="4" borderId="13" xfId="3" applyFont="1" applyFill="1" applyBorder="1" applyAlignment="1">
      <alignment horizontal="left" vertical="center" wrapText="1"/>
    </xf>
    <xf numFmtId="0" fontId="17" fillId="4" borderId="12" xfId="3" applyFont="1" applyFill="1" applyBorder="1" applyAlignment="1">
      <alignment horizontal="left" vertical="center" wrapText="1"/>
    </xf>
    <xf numFmtId="0" fontId="20" fillId="2" borderId="11" xfId="3" applyFont="1" applyFill="1" applyBorder="1" applyAlignment="1">
      <alignment horizontal="center" vertical="center"/>
    </xf>
    <xf numFmtId="0" fontId="20" fillId="2" borderId="13" xfId="3" applyFont="1" applyFill="1" applyBorder="1" applyAlignment="1">
      <alignment horizontal="center" vertical="center"/>
    </xf>
    <xf numFmtId="0" fontId="20" fillId="8" borderId="1" xfId="3" applyFont="1" applyFill="1" applyBorder="1" applyAlignment="1">
      <alignment horizontal="center" vertical="center"/>
    </xf>
    <xf numFmtId="0" fontId="0" fillId="0" borderId="22" xfId="3" applyFont="1" applyBorder="1" applyAlignment="1">
      <alignment horizontal="center" vertical="center" wrapText="1"/>
    </xf>
    <xf numFmtId="0" fontId="0" fillId="0" borderId="23" xfId="3" applyFont="1" applyBorder="1" applyAlignment="1">
      <alignment horizontal="center" vertical="center" wrapText="1"/>
    </xf>
    <xf numFmtId="0" fontId="0" fillId="0" borderId="24" xfId="3" applyFont="1" applyBorder="1" applyAlignment="1">
      <alignment horizontal="center" vertical="center" wrapText="1"/>
    </xf>
    <xf numFmtId="0" fontId="3" fillId="0" borderId="25" xfId="3" applyFont="1" applyBorder="1" applyAlignment="1">
      <alignment horizontal="center" vertical="center" wrapText="1"/>
    </xf>
    <xf numFmtId="0" fontId="3" fillId="0" borderId="0" xfId="3" applyFont="1" applyAlignment="1">
      <alignment horizontal="center" vertical="center" wrapText="1"/>
    </xf>
    <xf numFmtId="0" fontId="3" fillId="0" borderId="26" xfId="3" applyFont="1" applyBorder="1" applyAlignment="1">
      <alignment horizontal="center" vertical="center" wrapText="1"/>
    </xf>
    <xf numFmtId="0" fontId="0" fillId="0" borderId="25" xfId="3" applyFont="1" applyBorder="1" applyAlignment="1">
      <alignment horizontal="center" vertical="center" wrapText="1"/>
    </xf>
    <xf numFmtId="0" fontId="0" fillId="0" borderId="0" xfId="3" applyFont="1" applyAlignment="1">
      <alignment horizontal="center" vertical="center" wrapText="1"/>
    </xf>
    <xf numFmtId="0" fontId="0" fillId="0" borderId="26" xfId="3" applyFont="1" applyBorder="1" applyAlignment="1">
      <alignment horizontal="center" vertical="center" wrapText="1"/>
    </xf>
    <xf numFmtId="0" fontId="20" fillId="2" borderId="12" xfId="3" applyFont="1" applyFill="1" applyBorder="1" applyAlignment="1">
      <alignment horizontal="center" vertical="center"/>
    </xf>
    <xf numFmtId="0" fontId="13" fillId="0" borderId="0" xfId="0" applyFont="1" applyAlignment="1">
      <alignment horizontal="center" vertical="top" wrapText="1"/>
    </xf>
    <xf numFmtId="0" fontId="18" fillId="4" borderId="1" xfId="3" applyFont="1" applyFill="1" applyBorder="1" applyAlignment="1">
      <alignment horizontal="left" vertical="center" wrapText="1"/>
    </xf>
    <xf numFmtId="0" fontId="0" fillId="0" borderId="1" xfId="3" applyFont="1" applyBorder="1" applyAlignment="1">
      <alignment horizontal="center" vertical="center" wrapText="1"/>
    </xf>
    <xf numFmtId="0" fontId="5" fillId="0" borderId="11" xfId="0" applyFont="1" applyBorder="1" applyAlignment="1">
      <alignment horizontal="left" wrapText="1"/>
    </xf>
    <xf numFmtId="0" fontId="5" fillId="0" borderId="11" xfId="0" applyFont="1" applyBorder="1" applyAlignment="1">
      <alignment horizontal="left"/>
    </xf>
    <xf numFmtId="49" fontId="5" fillId="0" borderId="13" xfId="0" applyNumberFormat="1" applyFont="1" applyBorder="1" applyAlignment="1">
      <alignment horizontal="left" vertical="center" wrapText="1"/>
    </xf>
    <xf numFmtId="0" fontId="3" fillId="0" borderId="33"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12" xfId="3" applyFont="1" applyBorder="1" applyAlignment="1">
      <alignment horizontal="center" vertical="center" wrapText="1"/>
    </xf>
    <xf numFmtId="0" fontId="20" fillId="2" borderId="1" xfId="3" applyFont="1" applyFill="1" applyBorder="1" applyAlignment="1">
      <alignment horizontal="center" vertical="center"/>
    </xf>
    <xf numFmtId="0" fontId="9"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horizontal="left"/>
    </xf>
    <xf numFmtId="49" fontId="5" fillId="0" borderId="0" xfId="0" applyNumberFormat="1" applyFont="1" applyAlignment="1">
      <alignment horizontal="left" vertical="center" wrapText="1"/>
    </xf>
    <xf numFmtId="164" fontId="5" fillId="0" borderId="0" xfId="0" applyNumberFormat="1" applyFont="1" applyAlignment="1">
      <alignment horizontal="left" vertical="center" wrapText="1"/>
    </xf>
    <xf numFmtId="164" fontId="5" fillId="0" borderId="13" xfId="0" applyNumberFormat="1" applyFont="1" applyBorder="1" applyAlignment="1">
      <alignment horizontal="left"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12" fillId="4" borderId="0" xfId="3" applyFont="1" applyFill="1" applyAlignment="1">
      <alignment horizontal="left" vertical="center" wrapText="1"/>
    </xf>
    <xf numFmtId="0" fontId="2" fillId="0" borderId="45" xfId="3" applyBorder="1" applyAlignment="1">
      <alignment horizontal="center" vertical="center" wrapText="1"/>
    </xf>
    <xf numFmtId="0" fontId="2" fillId="0" borderId="46" xfId="3" applyBorder="1" applyAlignment="1">
      <alignment horizontal="center" vertical="center" wrapText="1"/>
    </xf>
    <xf numFmtId="0" fontId="2" fillId="0" borderId="47" xfId="3" applyBorder="1" applyAlignment="1">
      <alignment horizontal="center" vertical="center" wrapText="1"/>
    </xf>
    <xf numFmtId="0" fontId="2" fillId="0" borderId="39" xfId="3" applyBorder="1" applyAlignment="1">
      <alignment horizontal="center" vertical="center" wrapText="1"/>
    </xf>
    <xf numFmtId="49" fontId="3" fillId="16" borderId="30" xfId="1" applyNumberFormat="1" applyFont="1" applyFill="1" applyBorder="1" applyAlignment="1">
      <alignment horizontal="center" vertical="center" wrapText="1"/>
    </xf>
    <xf numFmtId="0" fontId="17" fillId="16" borderId="17" xfId="3" applyFont="1" applyFill="1" applyBorder="1" applyAlignment="1">
      <alignment horizontal="left" vertical="center" wrapText="1"/>
    </xf>
    <xf numFmtId="0" fontId="2" fillId="16" borderId="1" xfId="0" applyFont="1" applyFill="1" applyBorder="1" applyAlignment="1">
      <alignment horizontal="center" vertical="center" wrapText="1"/>
    </xf>
    <xf numFmtId="0" fontId="3" fillId="16" borderId="17" xfId="1" applyFont="1" applyFill="1" applyBorder="1" applyAlignment="1">
      <alignment vertical="center" wrapText="1"/>
    </xf>
    <xf numFmtId="0" fontId="2" fillId="16" borderId="19" xfId="3" applyFill="1" applyBorder="1" applyAlignment="1">
      <alignment vertical="center" wrapText="1"/>
    </xf>
    <xf numFmtId="0" fontId="3" fillId="16" borderId="17" xfId="1" applyFont="1" applyFill="1" applyBorder="1" applyAlignment="1">
      <alignment horizontal="center" vertical="center" wrapText="1"/>
    </xf>
    <xf numFmtId="49" fontId="3" fillId="16" borderId="1" xfId="1" applyNumberFormat="1" applyFont="1" applyFill="1" applyBorder="1" applyAlignment="1">
      <alignment horizontal="center" vertical="center" wrapText="1"/>
    </xf>
    <xf numFmtId="0" fontId="17" fillId="16" borderId="1" xfId="3" applyFont="1" applyFill="1" applyBorder="1" applyAlignment="1">
      <alignment horizontal="left" vertical="center" wrapText="1"/>
    </xf>
    <xf numFmtId="0" fontId="2" fillId="16" borderId="1" xfId="3" applyFill="1" applyBorder="1" applyAlignment="1">
      <alignment horizontal="center" vertical="center" wrapText="1"/>
    </xf>
    <xf numFmtId="0" fontId="0" fillId="16" borderId="1" xfId="3" applyFont="1" applyFill="1" applyBorder="1" applyAlignment="1">
      <alignment horizontal="center" vertical="center" wrapText="1"/>
    </xf>
    <xf numFmtId="0" fontId="3" fillId="16" borderId="1" xfId="3" applyFont="1" applyFill="1" applyBorder="1" applyAlignment="1">
      <alignment horizontal="center" vertical="center" wrapText="1"/>
    </xf>
    <xf numFmtId="0" fontId="0" fillId="16" borderId="1" xfId="3" applyFont="1" applyFill="1" applyBorder="1" applyAlignment="1">
      <alignment vertical="center" wrapText="1"/>
    </xf>
  </cellXfs>
  <cellStyles count="6">
    <cellStyle name="Normal" xfId="0" builtinId="0"/>
    <cellStyle name="Normal 2" xfId="3" xr:uid="{A4BBECD9-9131-4C2F-8DDA-309A6D487CA1}"/>
    <cellStyle name="Normal 3 3" xfId="5" xr:uid="{ABFC37EC-D42F-4D68-B031-2027C2266AE2}"/>
    <cellStyle name="Normal_Sheet1" xfId="1" xr:uid="{00000000-0005-0000-0000-000001000000}"/>
    <cellStyle name="Percent" xfId="2" builtinId="5"/>
    <cellStyle name="Percent 2" xfId="4" xr:uid="{93806B50-82D7-4B8B-B9E0-233515C39DAA}"/>
  </cellStyles>
  <dxfs count="0"/>
  <tableStyles count="0" defaultTableStyle="TableStyleMedium9" defaultPivotStyle="PivotStyleLight16"/>
  <colors>
    <mruColors>
      <color rgb="FFFEBED6"/>
      <color rgb="FFC9F5FF"/>
      <color rgb="FFFFF6C1"/>
      <color rgb="FFF0C1FF"/>
      <color rgb="FFF5C079"/>
      <color rgb="FFE3F19D"/>
      <color rgb="FFFF979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38099</xdr:rowOff>
    </xdr:from>
    <xdr:to>
      <xdr:col>0</xdr:col>
      <xdr:colOff>800101</xdr:colOff>
      <xdr:row>3</xdr:row>
      <xdr:rowOff>171450</xdr:rowOff>
    </xdr:to>
    <xdr:pic>
      <xdr:nvPicPr>
        <xdr:cNvPr id="3" name="Picture 2" descr="C:\Users\souhab\Desktop\Logos\Final\Logo-Alfa-Red-02.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099"/>
          <a:ext cx="771526" cy="76200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4067175</xdr:colOff>
          <xdr:row>1198</xdr:row>
          <xdr:rowOff>457200</xdr:rowOff>
        </xdr:from>
        <xdr:to>
          <xdr:col>1</xdr:col>
          <xdr:colOff>4886325</xdr:colOff>
          <xdr:row>1199</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2905125</xdr:colOff>
          <xdr:row>1198</xdr:row>
          <xdr:rowOff>552450</xdr:rowOff>
        </xdr:from>
        <xdr:to>
          <xdr:col>1</xdr:col>
          <xdr:colOff>3695700</xdr:colOff>
          <xdr:row>1199</xdr:row>
          <xdr:rowOff>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4514850</xdr:colOff>
          <xdr:row>1200</xdr:row>
          <xdr:rowOff>381000</xdr:rowOff>
        </xdr:from>
        <xdr:to>
          <xdr:col>1</xdr:col>
          <xdr:colOff>5048250</xdr:colOff>
          <xdr:row>1201</xdr:row>
          <xdr:rowOff>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4495800</xdr:colOff>
          <xdr:row>1201</xdr:row>
          <xdr:rowOff>323850</xdr:rowOff>
        </xdr:from>
        <xdr:to>
          <xdr:col>1</xdr:col>
          <xdr:colOff>5000625</xdr:colOff>
          <xdr:row>1202</xdr:row>
          <xdr:rowOff>0</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2" name="Picture 1" descr="C:\Users\souhab\Desktop\Logos\Final\Logo-Alfa-Red-02.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file:///\\shark\TECHNOLOGY\T-ENG\T-ENG-VAS\T-ENG-VAS-NSD\PROJECTS\RFTs%20-%202023\Clip%20Alert%20+%20VIP%20-%20RFP%202023\01-RFP%20preparation\IT-PowerRequest-DetailedEquipmentList-AC-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shark\TECHNOLOGY\T-ENG\T-ENG-VAS\T-ENG-VAS-NSD\PROJECTS\RFTs%20-%202023\Clip%20Alert%20+%20VIP%20-%20RFP%202023\01-RFP%20preparation\IT-PowerRequest-DetailedEquipmentList-DC-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Excel.Sheet.12">
    <oleItems>
      <oleItem name="'" icon="1" preferPic="1"/>
    </oleItems>
  </oleLin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Excel.Sheet.12">
    <oleItems>
      <oleItem name="'" icon="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vmlDrawing" Target="../drawings/vmlDrawing2.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1.bin"/><Relationship Id="rId5" Type="http://schemas.openxmlformats.org/officeDocument/2006/relationships/image" Target="../media/image4.emf"/><Relationship Id="rId4" Type="http://schemas.openxmlformats.org/officeDocument/2006/relationships/image" Target="../media/image3.emf"/><Relationship Id="rId9" Type="http://schemas.openxmlformats.org/officeDocument/2006/relationships/image" Target="../media/image6.emf"/></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C30" sqref="C30"/>
    </sheetView>
  </sheetViews>
  <sheetFormatPr defaultRowHeight="12.75"/>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c r="A1" s="176"/>
      <c r="B1" s="177" t="s">
        <v>48</v>
      </c>
      <c r="C1" s="177"/>
      <c r="D1" s="177"/>
      <c r="E1" s="177"/>
      <c r="F1" s="177"/>
      <c r="G1" s="177"/>
      <c r="H1" s="177"/>
      <c r="I1" s="177"/>
      <c r="J1" s="178" t="s">
        <v>42</v>
      </c>
      <c r="K1" s="178"/>
      <c r="L1" s="33" t="s">
        <v>50</v>
      </c>
    </row>
    <row r="2" spans="1:13" ht="16.5" customHeight="1">
      <c r="A2" s="176"/>
      <c r="B2" s="177"/>
      <c r="C2" s="177"/>
      <c r="D2" s="177"/>
      <c r="E2" s="177"/>
      <c r="F2" s="177"/>
      <c r="G2" s="177"/>
      <c r="H2" s="177"/>
      <c r="I2" s="177"/>
      <c r="J2" s="178" t="s">
        <v>43</v>
      </c>
      <c r="K2" s="178"/>
      <c r="L2" s="33" t="s">
        <v>49</v>
      </c>
    </row>
    <row r="3" spans="1:13" ht="16.5" customHeight="1">
      <c r="A3" s="176"/>
      <c r="B3" s="177"/>
      <c r="C3" s="177"/>
      <c r="D3" s="177"/>
      <c r="E3" s="177"/>
      <c r="F3" s="177"/>
      <c r="G3" s="177"/>
      <c r="H3" s="177"/>
      <c r="I3" s="177"/>
      <c r="J3" s="178" t="s">
        <v>44</v>
      </c>
      <c r="K3" s="178"/>
      <c r="L3" s="41" t="s">
        <v>53</v>
      </c>
    </row>
    <row r="4" spans="1:13" ht="16.5" customHeight="1">
      <c r="A4" s="176"/>
      <c r="B4" s="177"/>
      <c r="C4" s="177"/>
      <c r="D4" s="177"/>
      <c r="E4" s="177"/>
      <c r="F4" s="177"/>
      <c r="G4" s="177"/>
      <c r="H4" s="177"/>
      <c r="I4" s="177"/>
      <c r="J4" s="178" t="s">
        <v>45</v>
      </c>
      <c r="K4" s="178"/>
      <c r="L4" s="42">
        <v>45597</v>
      </c>
    </row>
    <row r="5" spans="1:13" ht="16.5" customHeight="1">
      <c r="A5" s="29"/>
      <c r="B5" s="30"/>
      <c r="C5" s="30"/>
      <c r="D5" s="30"/>
      <c r="E5" s="30"/>
      <c r="F5" s="30"/>
      <c r="G5" s="30"/>
      <c r="H5" s="30"/>
      <c r="I5" s="30"/>
      <c r="J5" s="31"/>
      <c r="K5" s="31"/>
      <c r="L5" s="32"/>
    </row>
    <row r="6" spans="1:13">
      <c r="A6" s="5" t="s">
        <v>56</v>
      </c>
    </row>
    <row r="7" spans="1:13" ht="15.75" customHeight="1">
      <c r="A7" s="5"/>
    </row>
    <row r="8" spans="1:13">
      <c r="A8" s="5" t="s">
        <v>55</v>
      </c>
    </row>
    <row r="9" spans="1:13">
      <c r="A9" s="5" t="s">
        <v>54</v>
      </c>
    </row>
    <row r="10" spans="1:13">
      <c r="A10" s="5" t="s">
        <v>46</v>
      </c>
    </row>
    <row r="11" spans="1:13" ht="14.45" customHeight="1">
      <c r="A11" s="5" t="s">
        <v>47</v>
      </c>
    </row>
    <row r="14" spans="1:13" ht="36" customHeight="1">
      <c r="A14" s="175" t="s">
        <v>52</v>
      </c>
      <c r="B14" s="175"/>
      <c r="C14" s="175"/>
      <c r="D14" s="175"/>
      <c r="E14" s="175"/>
      <c r="F14" s="175"/>
      <c r="G14" s="175"/>
      <c r="H14" s="175"/>
      <c r="I14" s="175"/>
      <c r="J14" s="175"/>
      <c r="K14" s="175"/>
      <c r="L14" s="175"/>
    </row>
    <row r="15" spans="1:13">
      <c r="M15" s="40"/>
    </row>
    <row r="16" spans="1:13">
      <c r="M16" s="40"/>
    </row>
  </sheetData>
  <mergeCells count="7">
    <mergeCell ref="A14:L14"/>
    <mergeCell ref="A1:A4"/>
    <mergeCell ref="B1:I4"/>
    <mergeCell ref="J1:K1"/>
    <mergeCell ref="J2:K2"/>
    <mergeCell ref="J3:K3"/>
    <mergeCell ref="J4:K4"/>
  </mergeCells>
  <phoneticPr fontId="5"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4"/>
  <sheetViews>
    <sheetView showWhiteSpace="0" view="pageBreakPreview" zoomScaleNormal="100" zoomScaleSheetLayoutView="100" workbookViewId="0">
      <selection activeCell="E17" sqref="E17"/>
    </sheetView>
  </sheetViews>
  <sheetFormatPr defaultColWidth="13.85546875" defaultRowHeight="12.75"/>
  <cols>
    <col min="1" max="1" width="14.140625" style="3" customWidth="1"/>
    <col min="2" max="2" width="85.42578125" style="3" bestFit="1" customWidth="1"/>
    <col min="3" max="3" width="12.1406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2" width="18.7109375" style="3" customWidth="1"/>
    <col min="13" max="13" width="21.5703125" style="3" customWidth="1"/>
    <col min="14" max="14" width="21" style="3" customWidth="1"/>
    <col min="15" max="15" width="19.5703125" style="3" customWidth="1"/>
    <col min="16" max="16" width="21.42578125" style="3" customWidth="1"/>
    <col min="17" max="17" width="19.5703125" style="3" customWidth="1"/>
    <col min="18" max="18" width="21" style="3" customWidth="1"/>
    <col min="19" max="16384" width="13.85546875" style="3"/>
  </cols>
  <sheetData>
    <row r="1" spans="1:18" ht="16.5" customHeight="1">
      <c r="A1" s="176"/>
      <c r="B1" s="177" t="s">
        <v>48</v>
      </c>
      <c r="C1" s="177"/>
      <c r="D1" s="177"/>
      <c r="E1" s="177"/>
      <c r="F1" s="177"/>
      <c r="G1" s="177"/>
      <c r="H1" s="177"/>
      <c r="I1" s="177"/>
      <c r="J1" s="177"/>
      <c r="K1" s="177"/>
      <c r="L1" s="177"/>
      <c r="M1" s="177"/>
      <c r="N1" s="184" t="s">
        <v>42</v>
      </c>
      <c r="O1" s="184"/>
      <c r="P1" s="180" t="s">
        <v>50</v>
      </c>
      <c r="Q1" s="180"/>
    </row>
    <row r="2" spans="1:18" ht="16.5" customHeight="1">
      <c r="A2" s="176"/>
      <c r="B2" s="177"/>
      <c r="C2" s="177"/>
      <c r="D2" s="177"/>
      <c r="E2" s="177"/>
      <c r="F2" s="177"/>
      <c r="G2" s="177"/>
      <c r="H2" s="177"/>
      <c r="I2" s="177"/>
      <c r="J2" s="177"/>
      <c r="K2" s="177"/>
      <c r="L2" s="177"/>
      <c r="M2" s="177"/>
      <c r="N2" s="184" t="s">
        <v>43</v>
      </c>
      <c r="O2" s="184"/>
      <c r="P2" s="180" t="s">
        <v>49</v>
      </c>
      <c r="Q2" s="181"/>
    </row>
    <row r="3" spans="1:18" ht="16.5" customHeight="1">
      <c r="A3" s="176"/>
      <c r="B3" s="177"/>
      <c r="C3" s="177"/>
      <c r="D3" s="177"/>
      <c r="E3" s="177"/>
      <c r="F3" s="177"/>
      <c r="G3" s="177"/>
      <c r="H3" s="177"/>
      <c r="I3" s="177"/>
      <c r="J3" s="177"/>
      <c r="K3" s="177"/>
      <c r="L3" s="177"/>
      <c r="M3" s="177"/>
      <c r="N3" s="184" t="s">
        <v>44</v>
      </c>
      <c r="O3" s="184"/>
      <c r="P3" s="182" t="s">
        <v>53</v>
      </c>
      <c r="Q3" s="183"/>
    </row>
    <row r="4" spans="1:18" ht="16.5" customHeight="1">
      <c r="A4" s="176"/>
      <c r="B4" s="177"/>
      <c r="C4" s="177"/>
      <c r="D4" s="177"/>
      <c r="E4" s="177"/>
      <c r="F4" s="177"/>
      <c r="G4" s="177"/>
      <c r="H4" s="177"/>
      <c r="I4" s="177"/>
      <c r="J4" s="177"/>
      <c r="K4" s="177"/>
      <c r="L4" s="177"/>
      <c r="M4" s="177"/>
      <c r="N4" s="184" t="s">
        <v>45</v>
      </c>
      <c r="O4" s="184"/>
      <c r="P4" s="185">
        <v>45597</v>
      </c>
      <c r="Q4" s="186"/>
    </row>
    <row r="5" spans="1:18" ht="16.5" customHeight="1"/>
    <row r="6" spans="1:18" ht="28.5" customHeight="1">
      <c r="A6" s="27" t="s">
        <v>21</v>
      </c>
      <c r="B6" s="57" t="s">
        <v>2173</v>
      </c>
      <c r="E6" s="4"/>
      <c r="F6" s="4"/>
      <c r="G6" s="4"/>
      <c r="H6" s="4"/>
      <c r="I6" s="4"/>
      <c r="J6" s="4"/>
    </row>
    <row r="7" spans="1:18" ht="13.5" thickBot="1">
      <c r="E7" s="4"/>
      <c r="F7" s="4"/>
      <c r="G7" s="4"/>
      <c r="H7" s="4"/>
      <c r="I7" s="4"/>
      <c r="J7" s="4"/>
    </row>
    <row r="8" spans="1:18" ht="26.25" thickBot="1">
      <c r="A8" s="146" t="s">
        <v>0</v>
      </c>
      <c r="B8" s="153" t="s">
        <v>2051</v>
      </c>
      <c r="C8" s="154" t="s">
        <v>2052</v>
      </c>
      <c r="D8" s="155" t="s">
        <v>4</v>
      </c>
      <c r="E8" s="156" t="s">
        <v>5</v>
      </c>
      <c r="F8" s="156" t="s">
        <v>6</v>
      </c>
      <c r="G8" s="156" t="s">
        <v>7</v>
      </c>
      <c r="H8" s="156" t="s">
        <v>8</v>
      </c>
      <c r="I8" s="156" t="s">
        <v>9</v>
      </c>
      <c r="J8" s="156" t="s">
        <v>2053</v>
      </c>
      <c r="K8" s="157" t="s">
        <v>1</v>
      </c>
      <c r="L8" s="147" t="s">
        <v>10</v>
      </c>
      <c r="M8" s="147" t="s">
        <v>11</v>
      </c>
      <c r="N8" s="147" t="s">
        <v>12</v>
      </c>
      <c r="O8" s="147" t="s">
        <v>13</v>
      </c>
      <c r="P8" s="147" t="s">
        <v>14</v>
      </c>
      <c r="Q8" s="147" t="s">
        <v>15</v>
      </c>
      <c r="R8" s="147" t="s">
        <v>2054</v>
      </c>
    </row>
    <row r="9" spans="1:18" s="137" customFormat="1" ht="15.75" thickBot="1">
      <c r="A9" s="149">
        <v>1</v>
      </c>
      <c r="B9" s="150" t="str">
        <f>'Technical Scoring'!B9</f>
        <v>General Requirements</v>
      </c>
      <c r="C9" s="166">
        <v>8</v>
      </c>
      <c r="D9" s="139">
        <f>'Technical Scoring'!F1222</f>
        <v>0</v>
      </c>
      <c r="E9" s="140">
        <f>'Technical Scoring'!G1222</f>
        <v>0</v>
      </c>
      <c r="F9" s="140">
        <f>'Technical Scoring'!H1222</f>
        <v>0</v>
      </c>
      <c r="G9" s="140">
        <f>'Technical Scoring'!I1222</f>
        <v>0</v>
      </c>
      <c r="H9" s="140">
        <f>'Technical Scoring'!J1222</f>
        <v>0</v>
      </c>
      <c r="I9" s="140">
        <f>'Technical Scoring'!K1222</f>
        <v>0</v>
      </c>
      <c r="J9" s="140">
        <f>'Technical Scoring'!L1222</f>
        <v>0</v>
      </c>
      <c r="K9" s="140"/>
      <c r="L9" s="141">
        <f>D9*C9/100</f>
        <v>0</v>
      </c>
      <c r="M9" s="141">
        <f t="shared" ref="M9:M25" si="0">E9*C9/100</f>
        <v>0</v>
      </c>
      <c r="N9" s="141">
        <f t="shared" ref="N9:N25" si="1">F9*C9/100</f>
        <v>0</v>
      </c>
      <c r="O9" s="141">
        <f t="shared" ref="O9:O25" si="2">G9*C9/100</f>
        <v>0</v>
      </c>
      <c r="P9" s="141">
        <f t="shared" ref="P9:P24" si="3">H9*C9/100</f>
        <v>0</v>
      </c>
      <c r="Q9" s="141">
        <f>I9*C9/100</f>
        <v>0</v>
      </c>
      <c r="R9" s="142">
        <f>J9*C9/100</f>
        <v>0</v>
      </c>
    </row>
    <row r="10" spans="1:18" s="137" customFormat="1" ht="15.75" thickBot="1">
      <c r="A10" s="151">
        <v>2</v>
      </c>
      <c r="B10" s="138" t="str">
        <f>'Technical Scoring'!B86</f>
        <v>Service Requirements</v>
      </c>
      <c r="C10" s="167">
        <v>37</v>
      </c>
      <c r="D10" s="143">
        <f>'Technical Scoring'!F1238</f>
        <v>0</v>
      </c>
      <c r="E10" s="143">
        <f>'Technical Scoring'!G1238</f>
        <v>0</v>
      </c>
      <c r="F10" s="143">
        <f>'Technical Scoring'!H1238</f>
        <v>0</v>
      </c>
      <c r="G10" s="143">
        <f>'Technical Scoring'!I1238</f>
        <v>0</v>
      </c>
      <c r="H10" s="143">
        <f>'Technical Scoring'!J1238</f>
        <v>0</v>
      </c>
      <c r="I10" s="143">
        <f>'Technical Scoring'!K1238</f>
        <v>0</v>
      </c>
      <c r="J10" s="143">
        <f>'Technical Scoring'!L1238</f>
        <v>0</v>
      </c>
      <c r="K10" s="143"/>
      <c r="L10" s="141">
        <f>D10*C10/100</f>
        <v>0</v>
      </c>
      <c r="M10" s="141">
        <f t="shared" si="0"/>
        <v>0</v>
      </c>
      <c r="N10" s="141">
        <f t="shared" si="1"/>
        <v>0</v>
      </c>
      <c r="O10" s="141">
        <f t="shared" si="2"/>
        <v>0</v>
      </c>
      <c r="P10" s="141">
        <f t="shared" si="3"/>
        <v>0</v>
      </c>
      <c r="Q10" s="141">
        <f t="shared" ref="Q10:Q25" si="4">I10*C10/100</f>
        <v>0</v>
      </c>
      <c r="R10" s="142">
        <f t="shared" ref="R10:R25" si="5">J10*C10/100</f>
        <v>0</v>
      </c>
    </row>
    <row r="11" spans="1:18" s="137" customFormat="1" ht="15.75" thickBot="1">
      <c r="A11" s="151">
        <v>3</v>
      </c>
      <c r="B11" s="138" t="str">
        <f>'Technical Scoring'!B471</f>
        <v>Testing and Acceptance Requirements</v>
      </c>
      <c r="C11" s="168">
        <v>5</v>
      </c>
      <c r="D11" s="144">
        <f>'Technical Scoring'!F1241</f>
        <v>0</v>
      </c>
      <c r="E11" s="144">
        <f>'Technical Scoring'!G1241</f>
        <v>0</v>
      </c>
      <c r="F11" s="144">
        <f>'Technical Scoring'!H1241</f>
        <v>0</v>
      </c>
      <c r="G11" s="144">
        <f>'Technical Scoring'!I1241</f>
        <v>0</v>
      </c>
      <c r="H11" s="144">
        <f>'Technical Scoring'!J1241</f>
        <v>0</v>
      </c>
      <c r="I11" s="144">
        <f>'Technical Scoring'!K1241</f>
        <v>0</v>
      </c>
      <c r="J11" s="144">
        <f>'Technical Scoring'!L1241</f>
        <v>0</v>
      </c>
      <c r="K11" s="144"/>
      <c r="L11" s="141">
        <f t="shared" ref="L11:L25" si="6">D11*C11/100</f>
        <v>0</v>
      </c>
      <c r="M11" s="141">
        <f t="shared" si="0"/>
        <v>0</v>
      </c>
      <c r="N11" s="141">
        <f t="shared" si="1"/>
        <v>0</v>
      </c>
      <c r="O11" s="141">
        <f t="shared" si="2"/>
        <v>0</v>
      </c>
      <c r="P11" s="141">
        <f t="shared" si="3"/>
        <v>0</v>
      </c>
      <c r="Q11" s="141">
        <f t="shared" si="4"/>
        <v>0</v>
      </c>
      <c r="R11" s="142">
        <f t="shared" si="5"/>
        <v>0</v>
      </c>
    </row>
    <row r="12" spans="1:18" s="137" customFormat="1" ht="15.75" thickBot="1">
      <c r="A12" s="151">
        <v>4</v>
      </c>
      <c r="B12" s="138" t="str">
        <f>'Technical Scoring'!B496</f>
        <v>Data Migration</v>
      </c>
      <c r="C12" s="168">
        <v>9</v>
      </c>
      <c r="D12" s="144">
        <f>'Technical Scoring'!F1244</f>
        <v>0</v>
      </c>
      <c r="E12" s="144">
        <f>'Technical Scoring'!G1244</f>
        <v>0</v>
      </c>
      <c r="F12" s="144">
        <f>'Technical Scoring'!H1244</f>
        <v>0</v>
      </c>
      <c r="G12" s="144">
        <f>'Technical Scoring'!I1244</f>
        <v>0</v>
      </c>
      <c r="H12" s="144">
        <f>'Technical Scoring'!J1244</f>
        <v>0</v>
      </c>
      <c r="I12" s="144">
        <f>'Technical Scoring'!K1244</f>
        <v>0</v>
      </c>
      <c r="J12" s="144">
        <f>'Technical Scoring'!L1244</f>
        <v>0</v>
      </c>
      <c r="K12" s="143"/>
      <c r="L12" s="141">
        <f t="shared" si="6"/>
        <v>0</v>
      </c>
      <c r="M12" s="141">
        <f t="shared" si="0"/>
        <v>0</v>
      </c>
      <c r="N12" s="141">
        <f t="shared" si="1"/>
        <v>0</v>
      </c>
      <c r="O12" s="141">
        <f t="shared" si="2"/>
        <v>0</v>
      </c>
      <c r="P12" s="141">
        <f t="shared" si="3"/>
        <v>0</v>
      </c>
      <c r="Q12" s="141">
        <f t="shared" si="4"/>
        <v>0</v>
      </c>
      <c r="R12" s="142">
        <f t="shared" si="5"/>
        <v>0</v>
      </c>
    </row>
    <row r="13" spans="1:18" s="137" customFormat="1" ht="15.75" thickBot="1">
      <c r="A13" s="151">
        <v>5</v>
      </c>
      <c r="B13" s="138" t="str">
        <f>'Technical Scoring'!B509</f>
        <v>Network Management System Requirements</v>
      </c>
      <c r="C13" s="168">
        <v>3</v>
      </c>
      <c r="D13" s="144">
        <f>'Technical Scoring'!F1247</f>
        <v>0</v>
      </c>
      <c r="E13" s="144">
        <f>'Technical Scoring'!G1247</f>
        <v>0</v>
      </c>
      <c r="F13" s="144">
        <f>'Technical Scoring'!H1247</f>
        <v>0</v>
      </c>
      <c r="G13" s="144">
        <f>'Technical Scoring'!I1247</f>
        <v>0</v>
      </c>
      <c r="H13" s="144">
        <f>'Technical Scoring'!J1247</f>
        <v>0</v>
      </c>
      <c r="I13" s="144">
        <f>'Technical Scoring'!K1247</f>
        <v>0</v>
      </c>
      <c r="J13" s="144">
        <f>'Technical Scoring'!L1247</f>
        <v>0</v>
      </c>
      <c r="K13" s="143"/>
      <c r="L13" s="141">
        <f t="shared" si="6"/>
        <v>0</v>
      </c>
      <c r="M13" s="141">
        <f t="shared" si="0"/>
        <v>0</v>
      </c>
      <c r="N13" s="141">
        <f t="shared" si="1"/>
        <v>0</v>
      </c>
      <c r="O13" s="141">
        <f t="shared" si="2"/>
        <v>0</v>
      </c>
      <c r="P13" s="141">
        <f t="shared" si="3"/>
        <v>0</v>
      </c>
      <c r="Q13" s="141">
        <f t="shared" si="4"/>
        <v>0</v>
      </c>
      <c r="R13" s="142">
        <f t="shared" si="5"/>
        <v>0</v>
      </c>
    </row>
    <row r="14" spans="1:18" s="137" customFormat="1" ht="15.75" thickBot="1">
      <c r="A14" s="151">
        <v>6</v>
      </c>
      <c r="B14" s="138" t="str">
        <f>'Technical Scoring'!B513</f>
        <v>Information Security Requirements</v>
      </c>
      <c r="C14" s="168">
        <v>5</v>
      </c>
      <c r="D14" s="144" t="e">
        <f>'Technical Scoring'!F1250</f>
        <v>#REF!</v>
      </c>
      <c r="E14" s="144" t="e">
        <f>'Technical Scoring'!G1250</f>
        <v>#REF!</v>
      </c>
      <c r="F14" s="144" t="e">
        <f>'Technical Scoring'!H1250</f>
        <v>#REF!</v>
      </c>
      <c r="G14" s="144" t="e">
        <f>'Technical Scoring'!I1250</f>
        <v>#REF!</v>
      </c>
      <c r="H14" s="144" t="e">
        <f>'Technical Scoring'!J1250</f>
        <v>#REF!</v>
      </c>
      <c r="I14" s="144" t="e">
        <f>'Technical Scoring'!K1250</f>
        <v>#REF!</v>
      </c>
      <c r="J14" s="144" t="e">
        <f>'Technical Scoring'!L1250</f>
        <v>#REF!</v>
      </c>
      <c r="K14" s="143"/>
      <c r="L14" s="141" t="e">
        <f t="shared" si="6"/>
        <v>#REF!</v>
      </c>
      <c r="M14" s="141" t="e">
        <f t="shared" si="0"/>
        <v>#REF!</v>
      </c>
      <c r="N14" s="141" t="e">
        <f t="shared" si="1"/>
        <v>#REF!</v>
      </c>
      <c r="O14" s="141" t="e">
        <f t="shared" si="2"/>
        <v>#REF!</v>
      </c>
      <c r="P14" s="141" t="e">
        <f t="shared" si="3"/>
        <v>#REF!</v>
      </c>
      <c r="Q14" s="141" t="e">
        <f t="shared" si="4"/>
        <v>#REF!</v>
      </c>
      <c r="R14" s="142" t="e">
        <f t="shared" si="5"/>
        <v>#REF!</v>
      </c>
    </row>
    <row r="15" spans="1:18" s="137" customFormat="1" ht="15.75" thickBot="1">
      <c r="A15" s="151">
        <v>7</v>
      </c>
      <c r="B15" s="138" t="str">
        <f>'Technical Scoring'!B577</f>
        <v>Service Quality Requirements</v>
      </c>
      <c r="C15" s="168">
        <v>2</v>
      </c>
      <c r="D15" s="144">
        <f>'Technical Scoring'!F1253</f>
        <v>0</v>
      </c>
      <c r="E15" s="144">
        <f>'Technical Scoring'!G1253</f>
        <v>0</v>
      </c>
      <c r="F15" s="144">
        <f>'Technical Scoring'!H1253</f>
        <v>0</v>
      </c>
      <c r="G15" s="144">
        <f>'Technical Scoring'!I1253</f>
        <v>0</v>
      </c>
      <c r="H15" s="144">
        <f>'Technical Scoring'!J1253</f>
        <v>0</v>
      </c>
      <c r="I15" s="144">
        <f>'Technical Scoring'!K1253</f>
        <v>0</v>
      </c>
      <c r="J15" s="144">
        <f>'Technical Scoring'!L1253</f>
        <v>0</v>
      </c>
      <c r="K15" s="143"/>
      <c r="L15" s="141">
        <f t="shared" si="6"/>
        <v>0</v>
      </c>
      <c r="M15" s="141">
        <f t="shared" si="0"/>
        <v>0</v>
      </c>
      <c r="N15" s="141">
        <f t="shared" si="1"/>
        <v>0</v>
      </c>
      <c r="O15" s="141">
        <f t="shared" si="2"/>
        <v>0</v>
      </c>
      <c r="P15" s="141">
        <f t="shared" si="3"/>
        <v>0</v>
      </c>
      <c r="Q15" s="141">
        <f t="shared" si="4"/>
        <v>0</v>
      </c>
      <c r="R15" s="142">
        <f t="shared" si="5"/>
        <v>0</v>
      </c>
    </row>
    <row r="16" spans="1:18" s="137" customFormat="1" ht="15.75" thickBot="1">
      <c r="A16" s="151">
        <v>8</v>
      </c>
      <c r="B16" s="138" t="str">
        <f>'Technical Scoring'!B778</f>
        <v>BSS requirements</v>
      </c>
      <c r="C16" s="168">
        <v>2</v>
      </c>
      <c r="D16" s="144">
        <f>'Technical Scoring'!F1256</f>
        <v>0</v>
      </c>
      <c r="E16" s="144">
        <f>'Technical Scoring'!G1256</f>
        <v>0</v>
      </c>
      <c r="F16" s="144">
        <f>'Technical Scoring'!H1256</f>
        <v>0</v>
      </c>
      <c r="G16" s="144">
        <f>'Technical Scoring'!I1256</f>
        <v>0</v>
      </c>
      <c r="H16" s="144">
        <f>'Technical Scoring'!J1256</f>
        <v>0</v>
      </c>
      <c r="I16" s="144">
        <f>'Technical Scoring'!K1256</f>
        <v>0</v>
      </c>
      <c r="J16" s="144">
        <f>'Technical Scoring'!L1256</f>
        <v>0</v>
      </c>
      <c r="K16" s="143"/>
      <c r="L16" s="141">
        <f t="shared" si="6"/>
        <v>0</v>
      </c>
      <c r="M16" s="141">
        <f t="shared" si="0"/>
        <v>0</v>
      </c>
      <c r="N16" s="141">
        <f t="shared" si="1"/>
        <v>0</v>
      </c>
      <c r="O16" s="141">
        <f t="shared" si="2"/>
        <v>0</v>
      </c>
      <c r="P16" s="141">
        <f t="shared" si="3"/>
        <v>0</v>
      </c>
      <c r="Q16" s="141">
        <f t="shared" si="4"/>
        <v>0</v>
      </c>
      <c r="R16" s="142">
        <f t="shared" si="5"/>
        <v>0</v>
      </c>
    </row>
    <row r="17" spans="1:18" s="137" customFormat="1" ht="15.75" thickBot="1">
      <c r="A17" s="151">
        <v>9</v>
      </c>
      <c r="B17" s="138" t="str">
        <f>'Technical Scoring'!B798</f>
        <v>DB requirements</v>
      </c>
      <c r="C17" s="168">
        <v>4</v>
      </c>
      <c r="D17" s="144">
        <f>'Technical Scoring'!F1259</f>
        <v>0</v>
      </c>
      <c r="E17" s="144">
        <f>'Technical Scoring'!G1259</f>
        <v>0</v>
      </c>
      <c r="F17" s="144">
        <f>'Technical Scoring'!H1259</f>
        <v>0</v>
      </c>
      <c r="G17" s="144">
        <f>'Technical Scoring'!I1259</f>
        <v>0</v>
      </c>
      <c r="H17" s="144">
        <f>'Technical Scoring'!J1259</f>
        <v>0</v>
      </c>
      <c r="I17" s="144">
        <f>'Technical Scoring'!K1259</f>
        <v>0</v>
      </c>
      <c r="J17" s="144">
        <f>'Technical Scoring'!L1259</f>
        <v>0</v>
      </c>
      <c r="K17" s="143"/>
      <c r="L17" s="141">
        <f t="shared" si="6"/>
        <v>0</v>
      </c>
      <c r="M17" s="141">
        <f t="shared" si="0"/>
        <v>0</v>
      </c>
      <c r="N17" s="141">
        <f t="shared" si="1"/>
        <v>0</v>
      </c>
      <c r="O17" s="141">
        <f t="shared" si="2"/>
        <v>0</v>
      </c>
      <c r="P17" s="141">
        <f t="shared" si="3"/>
        <v>0</v>
      </c>
      <c r="Q17" s="141">
        <f t="shared" si="4"/>
        <v>0</v>
      </c>
      <c r="R17" s="142">
        <f t="shared" si="5"/>
        <v>0</v>
      </c>
    </row>
    <row r="18" spans="1:18" s="137" customFormat="1" ht="15.75" thickBot="1">
      <c r="A18" s="151">
        <v>10</v>
      </c>
      <c r="B18" s="138" t="str">
        <f>'Technical Scoring'!B846</f>
        <v>HW-Storage requirements</v>
      </c>
      <c r="C18" s="168">
        <v>6</v>
      </c>
      <c r="D18" s="144">
        <f>'Technical Scoring'!F1262</f>
        <v>0</v>
      </c>
      <c r="E18" s="144">
        <f>'Technical Scoring'!G1262</f>
        <v>0</v>
      </c>
      <c r="F18" s="144">
        <f>'Technical Scoring'!H1262</f>
        <v>0</v>
      </c>
      <c r="G18" s="144">
        <f>'Technical Scoring'!I1262</f>
        <v>0</v>
      </c>
      <c r="H18" s="144">
        <f>'Technical Scoring'!J1262</f>
        <v>0</v>
      </c>
      <c r="I18" s="144">
        <f>'Technical Scoring'!K1262</f>
        <v>0</v>
      </c>
      <c r="J18" s="144">
        <f>'Technical Scoring'!L1262</f>
        <v>0</v>
      </c>
      <c r="K18" s="143"/>
      <c r="L18" s="141">
        <f t="shared" si="6"/>
        <v>0</v>
      </c>
      <c r="M18" s="141">
        <f t="shared" si="0"/>
        <v>0</v>
      </c>
      <c r="N18" s="141">
        <f t="shared" si="1"/>
        <v>0</v>
      </c>
      <c r="O18" s="141">
        <f t="shared" si="2"/>
        <v>0</v>
      </c>
      <c r="P18" s="141">
        <f t="shared" si="3"/>
        <v>0</v>
      </c>
      <c r="Q18" s="141">
        <f t="shared" si="4"/>
        <v>0</v>
      </c>
      <c r="R18" s="142">
        <f t="shared" si="5"/>
        <v>0</v>
      </c>
    </row>
    <row r="19" spans="1:18" s="137" customFormat="1" ht="15.75" thickBot="1">
      <c r="A19" s="151">
        <v>11</v>
      </c>
      <c r="B19" s="138" t="str">
        <f>'Technical Scoring'!B937</f>
        <v>Core requirements</v>
      </c>
      <c r="C19" s="168">
        <v>2</v>
      </c>
      <c r="D19" s="144">
        <f>'Technical Scoring'!F1265</f>
        <v>0</v>
      </c>
      <c r="E19" s="144">
        <f>'Technical Scoring'!G1265</f>
        <v>0</v>
      </c>
      <c r="F19" s="144">
        <f>'Technical Scoring'!H1265</f>
        <v>0</v>
      </c>
      <c r="G19" s="144">
        <f>'Technical Scoring'!I1265</f>
        <v>0</v>
      </c>
      <c r="H19" s="144">
        <f>'Technical Scoring'!J1265</f>
        <v>0</v>
      </c>
      <c r="I19" s="144">
        <f>'Technical Scoring'!K1265</f>
        <v>0</v>
      </c>
      <c r="J19" s="144">
        <f>'Technical Scoring'!L1265</f>
        <v>0</v>
      </c>
      <c r="K19" s="143"/>
      <c r="L19" s="141">
        <f t="shared" si="6"/>
        <v>0</v>
      </c>
      <c r="M19" s="141">
        <f t="shared" si="0"/>
        <v>0</v>
      </c>
      <c r="N19" s="141">
        <f t="shared" si="1"/>
        <v>0</v>
      </c>
      <c r="O19" s="141">
        <f t="shared" si="2"/>
        <v>0</v>
      </c>
      <c r="P19" s="141">
        <f t="shared" si="3"/>
        <v>0</v>
      </c>
      <c r="Q19" s="141">
        <f t="shared" si="4"/>
        <v>0</v>
      </c>
      <c r="R19" s="142">
        <f t="shared" si="5"/>
        <v>0</v>
      </c>
    </row>
    <row r="20" spans="1:18" s="137" customFormat="1" ht="15.75" thickBot="1">
      <c r="A20" s="151">
        <v>12</v>
      </c>
      <c r="B20" s="138" t="str">
        <f>'Technical Scoring'!B943</f>
        <v>O&amp;M Requirements</v>
      </c>
      <c r="C20" s="168">
        <v>5</v>
      </c>
      <c r="D20" s="144">
        <f>'Technical Scoring'!F1268</f>
        <v>0</v>
      </c>
      <c r="E20" s="144">
        <f>'Technical Scoring'!G1268</f>
        <v>0</v>
      </c>
      <c r="F20" s="144">
        <f>'Technical Scoring'!H1268</f>
        <v>0</v>
      </c>
      <c r="G20" s="144">
        <f>'Technical Scoring'!I1268</f>
        <v>0</v>
      </c>
      <c r="H20" s="144">
        <f>'Technical Scoring'!J1268</f>
        <v>0</v>
      </c>
      <c r="I20" s="144">
        <f>'Technical Scoring'!K1268</f>
        <v>0</v>
      </c>
      <c r="J20" s="144">
        <f>'Technical Scoring'!L1268</f>
        <v>0</v>
      </c>
      <c r="K20" s="143"/>
      <c r="L20" s="141">
        <f t="shared" si="6"/>
        <v>0</v>
      </c>
      <c r="M20" s="141">
        <f t="shared" si="0"/>
        <v>0</v>
      </c>
      <c r="N20" s="141">
        <f t="shared" si="1"/>
        <v>0</v>
      </c>
      <c r="O20" s="141">
        <f t="shared" si="2"/>
        <v>0</v>
      </c>
      <c r="P20" s="141">
        <f t="shared" si="3"/>
        <v>0</v>
      </c>
      <c r="Q20" s="141">
        <f t="shared" si="4"/>
        <v>0</v>
      </c>
      <c r="R20" s="142">
        <f t="shared" si="5"/>
        <v>0</v>
      </c>
    </row>
    <row r="21" spans="1:18" s="137" customFormat="1" ht="15.75" thickBot="1">
      <c r="A21" s="151">
        <v>13</v>
      </c>
      <c r="B21" s="138" t="str">
        <f>'Technical Scoring'!B1103</f>
        <v>Technical components &amp; infrastructure requirements</v>
      </c>
      <c r="C21" s="168">
        <v>2</v>
      </c>
      <c r="D21" s="144">
        <f>'Technical Scoring'!F1271</f>
        <v>0</v>
      </c>
      <c r="E21" s="144">
        <f>'Technical Scoring'!G1271</f>
        <v>0</v>
      </c>
      <c r="F21" s="144">
        <f>'Technical Scoring'!H1271</f>
        <v>0</v>
      </c>
      <c r="G21" s="144">
        <f>'Technical Scoring'!I1271</f>
        <v>0</v>
      </c>
      <c r="H21" s="144">
        <f>'Technical Scoring'!J1271</f>
        <v>0</v>
      </c>
      <c r="I21" s="144">
        <f>'Technical Scoring'!K1271</f>
        <v>0</v>
      </c>
      <c r="J21" s="144">
        <f>'Technical Scoring'!L1271</f>
        <v>0</v>
      </c>
      <c r="K21" s="143"/>
      <c r="L21" s="141">
        <f t="shared" si="6"/>
        <v>0</v>
      </c>
      <c r="M21" s="141">
        <f t="shared" si="0"/>
        <v>0</v>
      </c>
      <c r="N21" s="141">
        <f t="shared" si="1"/>
        <v>0</v>
      </c>
      <c r="O21" s="141">
        <f t="shared" si="2"/>
        <v>0</v>
      </c>
      <c r="P21" s="141">
        <f t="shared" si="3"/>
        <v>0</v>
      </c>
      <c r="Q21" s="141">
        <f t="shared" si="4"/>
        <v>0</v>
      </c>
      <c r="R21" s="142">
        <f t="shared" si="5"/>
        <v>0</v>
      </c>
    </row>
    <row r="22" spans="1:18" s="137" customFormat="1" ht="15.75" thickBot="1">
      <c r="A22" s="151">
        <v>14</v>
      </c>
      <c r="B22" s="138" t="str">
        <f>'Technical Scoring'!B1111</f>
        <v>Data Science requirements</v>
      </c>
      <c r="C22" s="168">
        <v>2</v>
      </c>
      <c r="D22" s="144">
        <f>'Technical Scoring'!F1274</f>
        <v>0</v>
      </c>
      <c r="E22" s="144">
        <f>'Technical Scoring'!G1274</f>
        <v>0</v>
      </c>
      <c r="F22" s="144">
        <f>'Technical Scoring'!H1274</f>
        <v>0</v>
      </c>
      <c r="G22" s="144">
        <f>'Technical Scoring'!I1274</f>
        <v>0</v>
      </c>
      <c r="H22" s="144">
        <f>'Technical Scoring'!J1274</f>
        <v>0</v>
      </c>
      <c r="I22" s="144">
        <f>'Technical Scoring'!K1274</f>
        <v>0</v>
      </c>
      <c r="J22" s="144">
        <f>'Technical Scoring'!L1274</f>
        <v>0</v>
      </c>
      <c r="K22" s="143"/>
      <c r="L22" s="141">
        <f t="shared" si="6"/>
        <v>0</v>
      </c>
      <c r="M22" s="141">
        <f t="shared" si="0"/>
        <v>0</v>
      </c>
      <c r="N22" s="141">
        <f t="shared" si="1"/>
        <v>0</v>
      </c>
      <c r="O22" s="141">
        <f t="shared" si="2"/>
        <v>0</v>
      </c>
      <c r="P22" s="141">
        <f t="shared" si="3"/>
        <v>0</v>
      </c>
      <c r="Q22" s="141">
        <f t="shared" si="4"/>
        <v>0</v>
      </c>
      <c r="R22" s="142">
        <f t="shared" si="5"/>
        <v>0</v>
      </c>
    </row>
    <row r="23" spans="1:18" s="137" customFormat="1" ht="15.75" thickBot="1">
      <c r="A23" s="151">
        <v>15</v>
      </c>
      <c r="B23" s="138" t="str">
        <f>'Technical Scoring'!B1121</f>
        <v>Fraud and Revenue Assurance requirements</v>
      </c>
      <c r="C23" s="168">
        <v>3</v>
      </c>
      <c r="D23" s="144">
        <f>'Technical Scoring'!F1277</f>
        <v>0</v>
      </c>
      <c r="E23" s="144">
        <f>'Technical Scoring'!G1277</f>
        <v>0</v>
      </c>
      <c r="F23" s="144">
        <f>'Technical Scoring'!H1277</f>
        <v>0</v>
      </c>
      <c r="G23" s="144">
        <f>'Technical Scoring'!I1277</f>
        <v>0</v>
      </c>
      <c r="H23" s="144">
        <f>'Technical Scoring'!J1277</f>
        <v>0</v>
      </c>
      <c r="I23" s="144">
        <f>'Technical Scoring'!K1277</f>
        <v>0</v>
      </c>
      <c r="J23" s="144">
        <f>'Technical Scoring'!L1277</f>
        <v>0</v>
      </c>
      <c r="K23" s="143"/>
      <c r="L23" s="141">
        <f t="shared" si="6"/>
        <v>0</v>
      </c>
      <c r="M23" s="141">
        <f t="shared" si="0"/>
        <v>0</v>
      </c>
      <c r="N23" s="141">
        <f t="shared" si="1"/>
        <v>0</v>
      </c>
      <c r="O23" s="141">
        <f t="shared" si="2"/>
        <v>0</v>
      </c>
      <c r="P23" s="141">
        <f t="shared" si="3"/>
        <v>0</v>
      </c>
      <c r="Q23" s="141">
        <f t="shared" si="4"/>
        <v>0</v>
      </c>
      <c r="R23" s="142">
        <f t="shared" si="5"/>
        <v>0</v>
      </c>
    </row>
    <row r="24" spans="1:18" s="137" customFormat="1" ht="15.75" thickBot="1">
      <c r="A24" s="151">
        <v>16</v>
      </c>
      <c r="B24" s="138" t="str">
        <f>'Technical Scoring'!B1140</f>
        <v>Information Analytics requirements</v>
      </c>
      <c r="C24" s="168">
        <v>3</v>
      </c>
      <c r="D24" s="144">
        <f>'Technical Scoring'!F1280</f>
        <v>0</v>
      </c>
      <c r="E24" s="144">
        <f>'Technical Scoring'!G1280</f>
        <v>0</v>
      </c>
      <c r="F24" s="144">
        <f>'Technical Scoring'!H1280</f>
        <v>0</v>
      </c>
      <c r="G24" s="144">
        <f>'Technical Scoring'!I1280</f>
        <v>0</v>
      </c>
      <c r="H24" s="144">
        <f>'Technical Scoring'!J1280</f>
        <v>0</v>
      </c>
      <c r="I24" s="144">
        <f>'Technical Scoring'!K1280</f>
        <v>0</v>
      </c>
      <c r="J24" s="144">
        <f>'Technical Scoring'!L1280</f>
        <v>0</v>
      </c>
      <c r="K24" s="143"/>
      <c r="L24" s="141">
        <f t="shared" si="6"/>
        <v>0</v>
      </c>
      <c r="M24" s="141">
        <f t="shared" si="0"/>
        <v>0</v>
      </c>
      <c r="N24" s="141">
        <f t="shared" si="1"/>
        <v>0</v>
      </c>
      <c r="O24" s="141">
        <f t="shared" si="2"/>
        <v>0</v>
      </c>
      <c r="P24" s="141">
        <f t="shared" si="3"/>
        <v>0</v>
      </c>
      <c r="Q24" s="141">
        <f t="shared" si="4"/>
        <v>0</v>
      </c>
      <c r="R24" s="142">
        <f t="shared" si="5"/>
        <v>0</v>
      </c>
    </row>
    <row r="25" spans="1:18" s="137" customFormat="1" ht="15.75" thickBot="1">
      <c r="A25" s="152">
        <v>17</v>
      </c>
      <c r="B25" s="148" t="str">
        <f>'Technical Scoring'!B1198</f>
        <v>Electrical requirements</v>
      </c>
      <c r="C25" s="168">
        <v>2</v>
      </c>
      <c r="D25" s="145">
        <f>'Technical Scoring'!F1283</f>
        <v>0</v>
      </c>
      <c r="E25" s="145">
        <f>'Technical Scoring'!G1283</f>
        <v>0</v>
      </c>
      <c r="F25" s="145">
        <f>'Technical Scoring'!H1283</f>
        <v>0</v>
      </c>
      <c r="G25" s="145">
        <f>'Technical Scoring'!I1283</f>
        <v>0</v>
      </c>
      <c r="H25" s="145">
        <f>'Technical Scoring'!J1283</f>
        <v>0</v>
      </c>
      <c r="I25" s="145">
        <f>'Technical Scoring'!K1283</f>
        <v>0</v>
      </c>
      <c r="J25" s="145">
        <f>'Technical Scoring'!L1283</f>
        <v>0</v>
      </c>
      <c r="K25" s="145"/>
      <c r="L25" s="159">
        <f t="shared" si="6"/>
        <v>0</v>
      </c>
      <c r="M25" s="159">
        <f t="shared" si="0"/>
        <v>0</v>
      </c>
      <c r="N25" s="160">
        <f t="shared" si="1"/>
        <v>0</v>
      </c>
      <c r="O25" s="159">
        <f t="shared" si="2"/>
        <v>0</v>
      </c>
      <c r="P25" s="159">
        <f t="shared" ref="P25" si="7">H25*C25/100</f>
        <v>0</v>
      </c>
      <c r="Q25" s="159">
        <f t="shared" si="4"/>
        <v>0</v>
      </c>
      <c r="R25" s="158">
        <f t="shared" si="5"/>
        <v>0</v>
      </c>
    </row>
    <row r="26" spans="1:18" ht="14.25" thickTop="1" thickBot="1">
      <c r="B26" s="16"/>
      <c r="C26" s="163">
        <f>SUM(C9:C25)</f>
        <v>100</v>
      </c>
      <c r="L26" s="161" t="e">
        <f t="shared" ref="L26:R26" si="8">SUM(L9:L25)</f>
        <v>#REF!</v>
      </c>
      <c r="M26" s="161" t="e">
        <f t="shared" si="8"/>
        <v>#REF!</v>
      </c>
      <c r="N26" s="161" t="e">
        <f t="shared" si="8"/>
        <v>#REF!</v>
      </c>
      <c r="O26" s="161" t="e">
        <f t="shared" si="8"/>
        <v>#REF!</v>
      </c>
      <c r="P26" s="161" t="e">
        <f t="shared" si="8"/>
        <v>#REF!</v>
      </c>
      <c r="Q26" s="161" t="e">
        <f t="shared" si="8"/>
        <v>#REF!</v>
      </c>
      <c r="R26" s="161" t="e">
        <f t="shared" si="8"/>
        <v>#REF!</v>
      </c>
    </row>
    <row r="27" spans="1:18" ht="18" customHeight="1" thickTop="1" thickBot="1">
      <c r="A27" s="28"/>
      <c r="L27" s="162" t="s">
        <v>35</v>
      </c>
      <c r="M27" s="162" t="s">
        <v>36</v>
      </c>
      <c r="N27" s="162" t="s">
        <v>37</v>
      </c>
      <c r="O27" s="162" t="s">
        <v>38</v>
      </c>
      <c r="P27" s="162" t="s">
        <v>39</v>
      </c>
      <c r="Q27" s="162" t="s">
        <v>40</v>
      </c>
      <c r="R27" s="162" t="s">
        <v>2055</v>
      </c>
    </row>
    <row r="28" spans="1:18" ht="13.5" thickTop="1"/>
    <row r="34" spans="1:9" ht="33" customHeight="1">
      <c r="A34" s="179" t="s">
        <v>51</v>
      </c>
      <c r="B34" s="179"/>
      <c r="C34" s="179"/>
      <c r="D34" s="179"/>
      <c r="E34" s="179"/>
      <c r="F34" s="179"/>
      <c r="G34" s="179"/>
      <c r="H34" s="179"/>
      <c r="I34" s="179"/>
    </row>
  </sheetData>
  <mergeCells count="11">
    <mergeCell ref="A34:I34"/>
    <mergeCell ref="P1:Q1"/>
    <mergeCell ref="P2:Q2"/>
    <mergeCell ref="P3:Q3"/>
    <mergeCell ref="A1:A4"/>
    <mergeCell ref="N1:O1"/>
    <mergeCell ref="N2:O2"/>
    <mergeCell ref="N3:O3"/>
    <mergeCell ref="N4:O4"/>
    <mergeCell ref="B1:M4"/>
    <mergeCell ref="P4:Q4"/>
  </mergeCells>
  <phoneticPr fontId="5" type="noConversion"/>
  <pageMargins left="0.35433070866141703" right="0.31496062992126" top="0.78740157480314998" bottom="0.511811023622047" header="0.27559055118110198" footer="0.27559055118110198"/>
  <pageSetup paperSize="9" scale="41"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D8CCB-081A-44B7-BF06-956A6CE594B0}">
  <sheetPr>
    <pageSetUpPr fitToPage="1"/>
  </sheetPr>
  <dimension ref="A1:P1284"/>
  <sheetViews>
    <sheetView tabSelected="1" view="pageBreakPreview" topLeftCell="A495" zoomScaleNormal="100" zoomScaleSheetLayoutView="100" workbookViewId="0">
      <selection activeCell="C502" sqref="C502"/>
    </sheetView>
  </sheetViews>
  <sheetFormatPr defaultColWidth="13.85546875" defaultRowHeight="12.75"/>
  <cols>
    <col min="1" max="1" width="12.7109375" style="54" customWidth="1"/>
    <col min="2" max="2" width="78" style="54" customWidth="1"/>
    <col min="3" max="3" width="8" style="116" customWidth="1"/>
    <col min="4" max="4" width="8" style="54" customWidth="1"/>
    <col min="5" max="5" width="29.7109375" style="54" customWidth="1"/>
    <col min="6" max="10" width="11.85546875" style="54" customWidth="1"/>
    <col min="11" max="16384" width="13.85546875" style="54"/>
  </cols>
  <sheetData>
    <row r="1" spans="1:16" s="3" customFormat="1" ht="16.5" customHeight="1">
      <c r="A1" s="176"/>
      <c r="B1" s="238" t="s">
        <v>48</v>
      </c>
      <c r="C1" s="239"/>
      <c r="D1" s="239"/>
      <c r="E1" s="239"/>
      <c r="F1" s="239"/>
      <c r="G1" s="239"/>
      <c r="H1" s="240"/>
      <c r="I1" s="184" t="s">
        <v>42</v>
      </c>
      <c r="J1" s="184"/>
      <c r="K1" s="180" t="s">
        <v>50</v>
      </c>
      <c r="L1" s="225"/>
      <c r="M1" s="232"/>
      <c r="N1" s="232"/>
      <c r="O1" s="233"/>
      <c r="P1" s="233"/>
    </row>
    <row r="2" spans="1:16" s="3" customFormat="1" ht="16.5" customHeight="1">
      <c r="A2" s="176"/>
      <c r="B2" s="241"/>
      <c r="C2" s="242"/>
      <c r="D2" s="242"/>
      <c r="E2" s="242"/>
      <c r="F2" s="242"/>
      <c r="G2" s="242"/>
      <c r="H2" s="243"/>
      <c r="I2" s="184" t="s">
        <v>43</v>
      </c>
      <c r="J2" s="184"/>
      <c r="K2" s="180" t="s">
        <v>49</v>
      </c>
      <c r="L2" s="226"/>
      <c r="M2" s="232"/>
      <c r="N2" s="232"/>
      <c r="O2" s="233"/>
      <c r="P2" s="234"/>
    </row>
    <row r="3" spans="1:16" s="3" customFormat="1" ht="16.5" customHeight="1">
      <c r="A3" s="176"/>
      <c r="B3" s="241"/>
      <c r="C3" s="242"/>
      <c r="D3" s="242"/>
      <c r="E3" s="242"/>
      <c r="F3" s="242"/>
      <c r="G3" s="242"/>
      <c r="H3" s="243"/>
      <c r="I3" s="184" t="s">
        <v>44</v>
      </c>
      <c r="J3" s="184"/>
      <c r="K3" s="182" t="s">
        <v>53</v>
      </c>
      <c r="L3" s="227"/>
      <c r="M3" s="232"/>
      <c r="N3" s="232"/>
      <c r="O3" s="235"/>
      <c r="P3" s="235"/>
    </row>
    <row r="4" spans="1:16" s="3" customFormat="1" ht="16.5" customHeight="1">
      <c r="A4" s="176"/>
      <c r="B4" s="244"/>
      <c r="C4" s="245"/>
      <c r="D4" s="245"/>
      <c r="E4" s="245"/>
      <c r="F4" s="245"/>
      <c r="G4" s="245"/>
      <c r="H4" s="246"/>
      <c r="I4" s="184" t="s">
        <v>45</v>
      </c>
      <c r="J4" s="184"/>
      <c r="K4" s="185">
        <v>45597</v>
      </c>
      <c r="L4" s="237"/>
      <c r="M4" s="232"/>
      <c r="N4" s="232"/>
      <c r="O4" s="236"/>
      <c r="P4" s="236"/>
    </row>
    <row r="5" spans="1:16" s="55" customFormat="1" ht="16.5" customHeight="1">
      <c r="C5" s="116"/>
      <c r="D5" s="54"/>
    </row>
    <row r="6" spans="1:16" s="55" customFormat="1" ht="28.5" customHeight="1">
      <c r="A6" s="56" t="s">
        <v>21</v>
      </c>
      <c r="B6" s="57" t="s">
        <v>2173</v>
      </c>
      <c r="C6" s="116"/>
      <c r="D6" s="59"/>
      <c r="E6" s="58"/>
      <c r="F6" s="58"/>
      <c r="G6" s="58"/>
      <c r="H6" s="58"/>
      <c r="I6" s="58"/>
    </row>
    <row r="7" spans="1:16">
      <c r="F7" s="59"/>
    </row>
    <row r="8" spans="1:16" s="60" customFormat="1" ht="15">
      <c r="A8" s="43" t="s">
        <v>0</v>
      </c>
      <c r="B8" s="44" t="s">
        <v>41</v>
      </c>
      <c r="C8" s="45" t="s">
        <v>2</v>
      </c>
      <c r="D8" s="45" t="s">
        <v>57</v>
      </c>
      <c r="E8" s="45" t="s">
        <v>58</v>
      </c>
      <c r="F8" s="130" t="s">
        <v>4</v>
      </c>
      <c r="G8" s="130" t="s">
        <v>5</v>
      </c>
      <c r="H8" s="130" t="s">
        <v>6</v>
      </c>
      <c r="I8" s="130" t="s">
        <v>7</v>
      </c>
      <c r="J8" s="130" t="s">
        <v>8</v>
      </c>
      <c r="K8" s="130" t="s">
        <v>9</v>
      </c>
      <c r="L8" s="130" t="s">
        <v>2053</v>
      </c>
    </row>
    <row r="9" spans="1:16" s="60" customFormat="1" ht="15">
      <c r="A9" s="43">
        <v>1</v>
      </c>
      <c r="B9" s="62" t="s">
        <v>59</v>
      </c>
      <c r="C9" s="198"/>
      <c r="D9" s="199"/>
      <c r="E9" s="199"/>
      <c r="F9" s="199"/>
      <c r="G9" s="199"/>
      <c r="H9" s="199"/>
      <c r="I9" s="199"/>
      <c r="J9" s="199"/>
      <c r="K9" s="199"/>
      <c r="L9" s="200"/>
    </row>
    <row r="10" spans="1:16" s="65" customFormat="1" ht="13.5">
      <c r="A10" s="63">
        <v>1.1000000000000001</v>
      </c>
      <c r="B10" s="64" t="s">
        <v>60</v>
      </c>
      <c r="C10" s="231"/>
      <c r="D10" s="231"/>
      <c r="E10" s="231"/>
      <c r="F10" s="231"/>
      <c r="G10" s="231"/>
      <c r="H10" s="231"/>
      <c r="I10" s="231"/>
      <c r="J10" s="231"/>
      <c r="K10" s="231"/>
      <c r="L10" s="231"/>
    </row>
    <row r="11" spans="1:16" ht="29.25" customHeight="1">
      <c r="A11" s="46" t="s">
        <v>61</v>
      </c>
      <c r="B11" s="66" t="s">
        <v>62</v>
      </c>
      <c r="C11" s="117">
        <v>50</v>
      </c>
      <c r="D11" s="72" t="s">
        <v>63</v>
      </c>
      <c r="E11" s="93" t="s">
        <v>64</v>
      </c>
      <c r="F11" s="91"/>
      <c r="G11" s="92"/>
      <c r="H11" s="91"/>
      <c r="I11" s="91"/>
      <c r="J11" s="91"/>
      <c r="K11" s="91"/>
      <c r="L11" s="91"/>
    </row>
    <row r="12" spans="1:16" ht="28.5" customHeight="1">
      <c r="A12" s="46" t="s">
        <v>65</v>
      </c>
      <c r="B12" s="53" t="s">
        <v>129</v>
      </c>
      <c r="C12" s="71">
        <v>50</v>
      </c>
      <c r="D12" s="67" t="s">
        <v>63</v>
      </c>
      <c r="E12" s="93" t="s">
        <v>64</v>
      </c>
      <c r="F12" s="49"/>
      <c r="G12" s="50"/>
      <c r="H12" s="49"/>
      <c r="I12" s="49"/>
      <c r="J12" s="49"/>
      <c r="K12" s="49"/>
      <c r="L12" s="49"/>
    </row>
    <row r="13" spans="1:16">
      <c r="A13" s="46" t="s">
        <v>66</v>
      </c>
      <c r="B13" s="53" t="s">
        <v>67</v>
      </c>
      <c r="C13" s="118">
        <v>50</v>
      </c>
      <c r="D13" s="68" t="s">
        <v>63</v>
      </c>
      <c r="E13" s="93" t="s">
        <v>64</v>
      </c>
      <c r="F13" s="49"/>
      <c r="G13" s="50"/>
      <c r="H13" s="91"/>
      <c r="I13" s="91"/>
      <c r="J13" s="91"/>
      <c r="K13" s="91"/>
      <c r="L13" s="91"/>
    </row>
    <row r="14" spans="1:16" ht="76.5">
      <c r="A14" s="46" t="s">
        <v>68</v>
      </c>
      <c r="B14" s="66" t="s">
        <v>69</v>
      </c>
      <c r="C14" s="71">
        <v>50</v>
      </c>
      <c r="D14" s="67" t="s">
        <v>63</v>
      </c>
      <c r="E14" s="93" t="s">
        <v>64</v>
      </c>
      <c r="F14" s="49"/>
      <c r="G14" s="50"/>
      <c r="H14" s="49"/>
      <c r="I14" s="49"/>
      <c r="J14" s="49"/>
      <c r="K14" s="49"/>
      <c r="L14" s="49"/>
    </row>
    <row r="15" spans="1:16" ht="38.25">
      <c r="A15" s="46" t="s">
        <v>70</v>
      </c>
      <c r="B15" s="66" t="s">
        <v>71</v>
      </c>
      <c r="C15" s="71">
        <v>75</v>
      </c>
      <c r="D15" s="67" t="s">
        <v>63</v>
      </c>
      <c r="E15" s="93" t="s">
        <v>64</v>
      </c>
      <c r="F15" s="49"/>
      <c r="G15" s="50"/>
      <c r="H15" s="91"/>
      <c r="I15" s="91"/>
      <c r="J15" s="91"/>
      <c r="K15" s="91"/>
      <c r="L15" s="91"/>
    </row>
    <row r="16" spans="1:16" ht="51">
      <c r="A16" s="46" t="s">
        <v>72</v>
      </c>
      <c r="B16" s="53" t="s">
        <v>130</v>
      </c>
      <c r="C16" s="71">
        <v>50</v>
      </c>
      <c r="D16" s="67" t="s">
        <v>63</v>
      </c>
      <c r="E16" s="93" t="s">
        <v>64</v>
      </c>
      <c r="F16" s="49"/>
      <c r="G16" s="50"/>
      <c r="H16" s="49"/>
      <c r="I16" s="49"/>
      <c r="J16" s="49"/>
      <c r="K16" s="49"/>
      <c r="L16" s="49"/>
    </row>
    <row r="17" spans="1:12" ht="25.5">
      <c r="A17" s="46" t="s">
        <v>73</v>
      </c>
      <c r="B17" s="53" t="s">
        <v>131</v>
      </c>
      <c r="C17" s="71">
        <v>100</v>
      </c>
      <c r="D17" s="67" t="s">
        <v>63</v>
      </c>
      <c r="E17" s="93" t="s">
        <v>64</v>
      </c>
      <c r="F17" s="49"/>
      <c r="G17" s="50"/>
      <c r="H17" s="91"/>
      <c r="I17" s="91"/>
      <c r="J17" s="91"/>
      <c r="K17" s="91"/>
      <c r="L17" s="91"/>
    </row>
    <row r="18" spans="1:12" ht="25.5">
      <c r="A18" s="46" t="s">
        <v>74</v>
      </c>
      <c r="B18" s="53" t="s">
        <v>132</v>
      </c>
      <c r="C18" s="71">
        <v>100</v>
      </c>
      <c r="D18" s="67" t="s">
        <v>63</v>
      </c>
      <c r="E18" s="93" t="s">
        <v>64</v>
      </c>
      <c r="F18" s="49"/>
      <c r="G18" s="50"/>
      <c r="H18" s="49"/>
      <c r="I18" s="49"/>
      <c r="J18" s="49"/>
      <c r="K18" s="49"/>
      <c r="L18" s="49"/>
    </row>
    <row r="19" spans="1:12" ht="25.5">
      <c r="A19" s="46" t="s">
        <v>75</v>
      </c>
      <c r="B19" s="53" t="s">
        <v>133</v>
      </c>
      <c r="C19" s="71">
        <v>100</v>
      </c>
      <c r="D19" s="67" t="s">
        <v>63</v>
      </c>
      <c r="E19" s="93" t="s">
        <v>64</v>
      </c>
      <c r="F19" s="49"/>
      <c r="G19" s="50"/>
      <c r="H19" s="91"/>
      <c r="I19" s="91"/>
      <c r="J19" s="91"/>
      <c r="K19" s="91"/>
      <c r="L19" s="91"/>
    </row>
    <row r="20" spans="1:12" ht="25.5">
      <c r="A20" s="46" t="s">
        <v>134</v>
      </c>
      <c r="B20" s="53" t="s">
        <v>135</v>
      </c>
      <c r="C20" s="71">
        <v>100</v>
      </c>
      <c r="D20" s="71" t="s">
        <v>76</v>
      </c>
      <c r="E20" s="93" t="s">
        <v>64</v>
      </c>
      <c r="F20" s="49"/>
      <c r="G20" s="50"/>
      <c r="H20" s="49"/>
      <c r="I20" s="49"/>
      <c r="J20" s="49"/>
      <c r="K20" s="49"/>
      <c r="L20" s="49"/>
    </row>
    <row r="21" spans="1:12" ht="25.5">
      <c r="A21" s="46" t="s">
        <v>136</v>
      </c>
      <c r="B21" s="53" t="s">
        <v>137</v>
      </c>
      <c r="C21" s="71">
        <v>100</v>
      </c>
      <c r="D21" s="67" t="s">
        <v>63</v>
      </c>
      <c r="E21" s="93" t="s">
        <v>64</v>
      </c>
      <c r="F21" s="49"/>
      <c r="G21" s="50"/>
      <c r="H21" s="91"/>
      <c r="I21" s="91"/>
      <c r="J21" s="91"/>
      <c r="K21" s="91"/>
      <c r="L21" s="91"/>
    </row>
    <row r="22" spans="1:12" ht="51">
      <c r="A22" s="46" t="s">
        <v>138</v>
      </c>
      <c r="B22" s="53" t="s">
        <v>139</v>
      </c>
      <c r="C22" s="71">
        <v>100</v>
      </c>
      <c r="D22" s="71" t="s">
        <v>63</v>
      </c>
      <c r="E22" s="93" t="s">
        <v>64</v>
      </c>
      <c r="F22" s="49"/>
      <c r="G22" s="50"/>
      <c r="H22" s="49"/>
      <c r="I22" s="49"/>
      <c r="J22" s="49"/>
      <c r="K22" s="49"/>
      <c r="L22" s="49"/>
    </row>
    <row r="23" spans="1:12" ht="25.5">
      <c r="A23" s="46" t="s">
        <v>140</v>
      </c>
      <c r="B23" s="53" t="s">
        <v>141</v>
      </c>
      <c r="C23" s="71">
        <v>100</v>
      </c>
      <c r="D23" s="67" t="s">
        <v>63</v>
      </c>
      <c r="E23" s="93" t="s">
        <v>64</v>
      </c>
      <c r="F23" s="49"/>
      <c r="G23" s="50"/>
      <c r="H23" s="91"/>
      <c r="I23" s="91"/>
      <c r="J23" s="91"/>
      <c r="K23" s="91"/>
      <c r="L23" s="91"/>
    </row>
    <row r="24" spans="1:12" ht="51">
      <c r="A24" s="46" t="s">
        <v>142</v>
      </c>
      <c r="B24" s="69" t="s">
        <v>2176</v>
      </c>
      <c r="C24" s="71">
        <v>100</v>
      </c>
      <c r="D24" s="67" t="s">
        <v>63</v>
      </c>
      <c r="E24" s="93" t="s">
        <v>64</v>
      </c>
      <c r="F24" s="49"/>
      <c r="G24" s="50"/>
      <c r="H24" s="49"/>
      <c r="I24" s="49"/>
      <c r="J24" s="49"/>
      <c r="K24" s="49"/>
      <c r="L24" s="49"/>
    </row>
    <row r="25" spans="1:12" ht="38.25">
      <c r="A25" s="46" t="s">
        <v>143</v>
      </c>
      <c r="B25" s="53" t="s">
        <v>2168</v>
      </c>
      <c r="C25" s="71">
        <v>100</v>
      </c>
      <c r="D25" s="71" t="s">
        <v>76</v>
      </c>
      <c r="E25" s="93" t="s">
        <v>64</v>
      </c>
      <c r="F25" s="49"/>
      <c r="G25" s="50"/>
      <c r="H25" s="91"/>
      <c r="I25" s="91"/>
      <c r="J25" s="91"/>
      <c r="K25" s="91"/>
      <c r="L25" s="91"/>
    </row>
    <row r="26" spans="1:12" s="65" customFormat="1" ht="13.5">
      <c r="A26" s="63">
        <v>1.2</v>
      </c>
      <c r="B26" s="64" t="s">
        <v>77</v>
      </c>
      <c r="C26" s="231"/>
      <c r="D26" s="231"/>
      <c r="E26" s="231"/>
      <c r="F26" s="231"/>
      <c r="G26" s="231"/>
      <c r="H26" s="231"/>
      <c r="I26" s="231"/>
      <c r="J26" s="231"/>
      <c r="K26" s="231"/>
      <c r="L26" s="231"/>
    </row>
    <row r="27" spans="1:12" ht="25.5">
      <c r="A27" s="46" t="s">
        <v>78</v>
      </c>
      <c r="B27" s="69" t="s">
        <v>144</v>
      </c>
      <c r="C27" s="71">
        <v>100</v>
      </c>
      <c r="D27" s="67" t="s">
        <v>63</v>
      </c>
      <c r="E27" s="93" t="s">
        <v>64</v>
      </c>
      <c r="F27" s="49"/>
      <c r="G27" s="50"/>
      <c r="H27" s="49"/>
      <c r="I27" s="49"/>
      <c r="J27" s="49"/>
      <c r="K27" s="49"/>
      <c r="L27" s="49"/>
    </row>
    <row r="28" spans="1:12" ht="25.5">
      <c r="A28" s="46" t="s">
        <v>79</v>
      </c>
      <c r="B28" s="69" t="s">
        <v>145</v>
      </c>
      <c r="C28" s="71">
        <v>75</v>
      </c>
      <c r="D28" s="67" t="s">
        <v>63</v>
      </c>
      <c r="E28" s="93" t="s">
        <v>64</v>
      </c>
      <c r="F28" s="49"/>
      <c r="G28" s="50"/>
      <c r="H28" s="49"/>
      <c r="I28" s="49"/>
      <c r="J28" s="49"/>
      <c r="K28" s="49"/>
      <c r="L28" s="49"/>
    </row>
    <row r="29" spans="1:12" ht="25.5">
      <c r="A29" s="46" t="s">
        <v>80</v>
      </c>
      <c r="B29" s="69" t="s">
        <v>1987</v>
      </c>
      <c r="C29" s="71">
        <v>75</v>
      </c>
      <c r="D29" s="67" t="s">
        <v>63</v>
      </c>
      <c r="E29" s="93" t="s">
        <v>64</v>
      </c>
      <c r="F29" s="49"/>
      <c r="G29" s="50"/>
      <c r="H29" s="49"/>
      <c r="I29" s="49"/>
      <c r="J29" s="49"/>
      <c r="K29" s="49"/>
      <c r="L29" s="49"/>
    </row>
    <row r="30" spans="1:12">
      <c r="A30" s="46" t="s">
        <v>81</v>
      </c>
      <c r="B30" s="69" t="s">
        <v>146</v>
      </c>
      <c r="C30" s="71">
        <v>50</v>
      </c>
      <c r="D30" s="67" t="s">
        <v>63</v>
      </c>
      <c r="E30" s="93" t="s">
        <v>64</v>
      </c>
      <c r="F30" s="49"/>
      <c r="G30" s="50"/>
      <c r="H30" s="49"/>
      <c r="I30" s="49"/>
      <c r="J30" s="49"/>
      <c r="K30" s="49"/>
      <c r="L30" s="49"/>
    </row>
    <row r="31" spans="1:12" ht="25.5">
      <c r="A31" s="46" t="s">
        <v>147</v>
      </c>
      <c r="B31" s="69" t="s">
        <v>2177</v>
      </c>
      <c r="C31" s="71">
        <v>100</v>
      </c>
      <c r="D31" s="71" t="s">
        <v>63</v>
      </c>
      <c r="E31" s="93" t="s">
        <v>64</v>
      </c>
      <c r="F31" s="49"/>
      <c r="G31" s="50"/>
      <c r="H31" s="49"/>
      <c r="I31" s="49"/>
      <c r="J31" s="49"/>
      <c r="K31" s="49"/>
      <c r="L31" s="49"/>
    </row>
    <row r="32" spans="1:12" s="65" customFormat="1" ht="13.5">
      <c r="A32" s="63">
        <v>1.3</v>
      </c>
      <c r="B32" s="64" t="s">
        <v>82</v>
      </c>
      <c r="C32" s="231"/>
      <c r="D32" s="231"/>
      <c r="E32" s="231"/>
      <c r="F32" s="231"/>
      <c r="G32" s="231"/>
      <c r="H32" s="231"/>
      <c r="I32" s="231"/>
      <c r="J32" s="231"/>
      <c r="K32" s="231"/>
      <c r="L32" s="231"/>
    </row>
    <row r="33" spans="1:12" ht="63.75">
      <c r="A33" s="46" t="s">
        <v>83</v>
      </c>
      <c r="B33" s="69" t="s">
        <v>149</v>
      </c>
      <c r="C33" s="71">
        <v>75</v>
      </c>
      <c r="D33" s="67" t="s">
        <v>63</v>
      </c>
      <c r="E33" s="93" t="s">
        <v>64</v>
      </c>
      <c r="F33" s="49"/>
      <c r="G33" s="50"/>
      <c r="H33" s="49"/>
      <c r="I33" s="49"/>
      <c r="J33" s="49"/>
      <c r="K33" s="49"/>
      <c r="L33" s="49"/>
    </row>
    <row r="34" spans="1:12" ht="38.25">
      <c r="A34" s="46" t="s">
        <v>84</v>
      </c>
      <c r="B34" s="69" t="s">
        <v>150</v>
      </c>
      <c r="C34" s="71">
        <v>50</v>
      </c>
      <c r="D34" s="67" t="s">
        <v>63</v>
      </c>
      <c r="E34" s="93" t="s">
        <v>64</v>
      </c>
      <c r="F34" s="49"/>
      <c r="G34" s="50"/>
      <c r="H34" s="49"/>
      <c r="I34" s="49"/>
      <c r="J34" s="49"/>
      <c r="K34" s="49"/>
      <c r="L34" s="49"/>
    </row>
    <row r="35" spans="1:12" ht="51">
      <c r="A35" s="46" t="s">
        <v>85</v>
      </c>
      <c r="B35" s="69" t="s">
        <v>151</v>
      </c>
      <c r="C35" s="71">
        <v>50</v>
      </c>
      <c r="D35" s="67" t="s">
        <v>63</v>
      </c>
      <c r="E35" s="93" t="s">
        <v>64</v>
      </c>
      <c r="F35" s="49"/>
      <c r="G35" s="50"/>
      <c r="H35" s="49"/>
      <c r="I35" s="49"/>
      <c r="J35" s="49"/>
      <c r="K35" s="49"/>
      <c r="L35" s="49"/>
    </row>
    <row r="36" spans="1:12" ht="76.5">
      <c r="A36" s="46" t="s">
        <v>86</v>
      </c>
      <c r="B36" s="69" t="s">
        <v>2170</v>
      </c>
      <c r="C36" s="71">
        <v>100</v>
      </c>
      <c r="D36" s="67" t="s">
        <v>76</v>
      </c>
      <c r="E36" s="93" t="s">
        <v>64</v>
      </c>
      <c r="F36" s="49"/>
      <c r="G36" s="50"/>
      <c r="H36" s="49"/>
      <c r="I36" s="49"/>
      <c r="J36" s="49"/>
      <c r="K36" s="49"/>
      <c r="L36" s="49"/>
    </row>
    <row r="37" spans="1:12">
      <c r="A37" s="46" t="s">
        <v>87</v>
      </c>
      <c r="B37" s="69" t="s">
        <v>88</v>
      </c>
      <c r="C37" s="71">
        <v>50</v>
      </c>
      <c r="D37" s="67" t="s">
        <v>63</v>
      </c>
      <c r="E37" s="93" t="s">
        <v>64</v>
      </c>
      <c r="F37" s="49"/>
      <c r="G37" s="50"/>
      <c r="H37" s="49"/>
      <c r="I37" s="49"/>
      <c r="J37" s="49"/>
      <c r="K37" s="49"/>
      <c r="L37" s="49"/>
    </row>
    <row r="38" spans="1:12" s="65" customFormat="1" ht="13.5">
      <c r="A38" s="63" t="s">
        <v>89</v>
      </c>
      <c r="B38" s="64" t="s">
        <v>90</v>
      </c>
      <c r="C38" s="231"/>
      <c r="D38" s="231"/>
      <c r="E38" s="231"/>
      <c r="F38" s="231"/>
      <c r="G38" s="231"/>
      <c r="H38" s="231"/>
      <c r="I38" s="231"/>
      <c r="J38" s="231"/>
      <c r="K38" s="231"/>
      <c r="L38" s="231"/>
    </row>
    <row r="39" spans="1:12">
      <c r="A39" s="46" t="s">
        <v>91</v>
      </c>
      <c r="B39" s="69" t="s">
        <v>92</v>
      </c>
      <c r="C39" s="71">
        <v>100</v>
      </c>
      <c r="D39" s="67" t="s">
        <v>76</v>
      </c>
      <c r="E39" s="93" t="s">
        <v>64</v>
      </c>
      <c r="F39" s="49"/>
      <c r="G39" s="50"/>
      <c r="H39" s="49"/>
      <c r="I39" s="49"/>
      <c r="J39" s="49"/>
      <c r="K39" s="49"/>
      <c r="L39" s="49"/>
    </row>
    <row r="40" spans="1:12" ht="76.5">
      <c r="A40" s="46" t="s">
        <v>93</v>
      </c>
      <c r="B40" s="69" t="s">
        <v>94</v>
      </c>
      <c r="C40" s="71">
        <v>50</v>
      </c>
      <c r="D40" s="67" t="s">
        <v>63</v>
      </c>
      <c r="E40" s="93" t="s">
        <v>64</v>
      </c>
      <c r="F40" s="49"/>
      <c r="G40" s="50"/>
      <c r="H40" s="49"/>
      <c r="I40" s="49"/>
      <c r="J40" s="49"/>
      <c r="K40" s="49"/>
      <c r="L40" s="49"/>
    </row>
    <row r="41" spans="1:12">
      <c r="A41" s="46" t="s">
        <v>95</v>
      </c>
      <c r="B41" s="69" t="s">
        <v>96</v>
      </c>
      <c r="C41" s="71">
        <v>50</v>
      </c>
      <c r="D41" s="67" t="s">
        <v>63</v>
      </c>
      <c r="E41" s="93" t="s">
        <v>64</v>
      </c>
      <c r="F41" s="49"/>
      <c r="G41" s="50"/>
      <c r="H41" s="49"/>
      <c r="I41" s="49"/>
      <c r="J41" s="49"/>
      <c r="K41" s="49"/>
      <c r="L41" s="49"/>
    </row>
    <row r="42" spans="1:12" ht="25.5">
      <c r="A42" s="46" t="s">
        <v>97</v>
      </c>
      <c r="B42" s="69" t="s">
        <v>98</v>
      </c>
      <c r="C42" s="71">
        <v>50</v>
      </c>
      <c r="D42" s="67" t="s">
        <v>63</v>
      </c>
      <c r="E42" s="93" t="s">
        <v>64</v>
      </c>
      <c r="F42" s="49"/>
      <c r="G42" s="50"/>
      <c r="H42" s="49"/>
      <c r="I42" s="49"/>
      <c r="J42" s="49"/>
      <c r="K42" s="49"/>
      <c r="L42" s="49"/>
    </row>
    <row r="43" spans="1:12" ht="38.25">
      <c r="A43" s="46" t="s">
        <v>99</v>
      </c>
      <c r="B43" s="69" t="s">
        <v>100</v>
      </c>
      <c r="C43" s="71">
        <v>50</v>
      </c>
      <c r="D43" s="67" t="s">
        <v>63</v>
      </c>
      <c r="E43" s="93" t="s">
        <v>64</v>
      </c>
      <c r="F43" s="49"/>
      <c r="G43" s="50"/>
      <c r="H43" s="49"/>
      <c r="I43" s="49"/>
      <c r="J43" s="49"/>
      <c r="K43" s="49"/>
      <c r="L43" s="49"/>
    </row>
    <row r="44" spans="1:12" ht="25.5">
      <c r="A44" s="46" t="s">
        <v>101</v>
      </c>
      <c r="B44" s="69" t="s">
        <v>102</v>
      </c>
      <c r="C44" s="71">
        <v>50</v>
      </c>
      <c r="D44" s="67" t="s">
        <v>63</v>
      </c>
      <c r="E44" s="93" t="s">
        <v>64</v>
      </c>
      <c r="F44" s="49"/>
      <c r="G44" s="50"/>
      <c r="H44" s="49"/>
      <c r="I44" s="49"/>
      <c r="J44" s="49"/>
      <c r="K44" s="49"/>
      <c r="L44" s="49"/>
    </row>
    <row r="45" spans="1:12" ht="51">
      <c r="A45" s="46" t="s">
        <v>103</v>
      </c>
      <c r="B45" s="169" t="s">
        <v>2171</v>
      </c>
      <c r="C45" s="71">
        <v>100</v>
      </c>
      <c r="D45" s="67" t="s">
        <v>63</v>
      </c>
      <c r="E45" s="93" t="s">
        <v>64</v>
      </c>
      <c r="F45" s="49"/>
      <c r="G45" s="50"/>
      <c r="H45" s="49"/>
      <c r="I45" s="49"/>
      <c r="J45" s="49"/>
      <c r="K45" s="49"/>
      <c r="L45" s="49"/>
    </row>
    <row r="46" spans="1:12">
      <c r="A46" s="46" t="s">
        <v>104</v>
      </c>
      <c r="B46" s="69" t="s">
        <v>105</v>
      </c>
      <c r="C46" s="71">
        <v>50</v>
      </c>
      <c r="D46" s="67" t="s">
        <v>63</v>
      </c>
      <c r="E46" s="93" t="s">
        <v>64</v>
      </c>
      <c r="F46" s="49"/>
      <c r="G46" s="50"/>
      <c r="H46" s="49"/>
      <c r="I46" s="49"/>
      <c r="J46" s="49"/>
      <c r="K46" s="49"/>
      <c r="L46" s="49"/>
    </row>
    <row r="47" spans="1:12" ht="25.5">
      <c r="A47" s="46" t="s">
        <v>106</v>
      </c>
      <c r="B47" s="69" t="s">
        <v>107</v>
      </c>
      <c r="C47" s="71">
        <v>100</v>
      </c>
      <c r="D47" s="67" t="s">
        <v>63</v>
      </c>
      <c r="E47" s="93" t="s">
        <v>64</v>
      </c>
      <c r="F47" s="49"/>
      <c r="G47" s="50"/>
      <c r="H47" s="49"/>
      <c r="I47" s="49"/>
      <c r="J47" s="49"/>
      <c r="K47" s="49"/>
      <c r="L47" s="49"/>
    </row>
    <row r="48" spans="1:12">
      <c r="A48" s="46" t="s">
        <v>108</v>
      </c>
      <c r="B48" s="69" t="s">
        <v>109</v>
      </c>
      <c r="C48" s="71">
        <v>75</v>
      </c>
      <c r="D48" s="67" t="s">
        <v>63</v>
      </c>
      <c r="E48" s="93" t="s">
        <v>64</v>
      </c>
      <c r="F48" s="49"/>
      <c r="G48" s="50"/>
      <c r="H48" s="49"/>
      <c r="I48" s="49"/>
      <c r="J48" s="49"/>
      <c r="K48" s="49"/>
      <c r="L48" s="49"/>
    </row>
    <row r="49" spans="1:12" s="65" customFormat="1" ht="13.5">
      <c r="A49" s="63">
        <v>1.5</v>
      </c>
      <c r="B49" s="64" t="s">
        <v>110</v>
      </c>
      <c r="C49" s="231"/>
      <c r="D49" s="231"/>
      <c r="E49" s="231"/>
      <c r="F49" s="231"/>
      <c r="G49" s="231"/>
      <c r="H49" s="231"/>
      <c r="I49" s="231"/>
      <c r="J49" s="231"/>
      <c r="K49" s="231"/>
      <c r="L49" s="231"/>
    </row>
    <row r="50" spans="1:12">
      <c r="A50" s="46" t="s">
        <v>111</v>
      </c>
      <c r="B50" s="69" t="s">
        <v>152</v>
      </c>
      <c r="C50" s="71">
        <v>50</v>
      </c>
      <c r="D50" s="67" t="s">
        <v>63</v>
      </c>
      <c r="E50" s="93" t="s">
        <v>64</v>
      </c>
      <c r="F50" s="49"/>
      <c r="G50" s="50"/>
      <c r="H50" s="49"/>
      <c r="I50" s="49"/>
      <c r="J50" s="49"/>
      <c r="K50" s="49"/>
      <c r="L50" s="49"/>
    </row>
    <row r="51" spans="1:12" ht="38.25">
      <c r="A51" s="46" t="s">
        <v>112</v>
      </c>
      <c r="B51" s="69" t="s">
        <v>113</v>
      </c>
      <c r="C51" s="71">
        <v>50</v>
      </c>
      <c r="D51" s="67" t="s">
        <v>63</v>
      </c>
      <c r="E51" s="93" t="s">
        <v>64</v>
      </c>
      <c r="F51" s="49"/>
      <c r="G51" s="50"/>
      <c r="H51" s="49"/>
      <c r="I51" s="49"/>
      <c r="J51" s="49"/>
      <c r="K51" s="49"/>
      <c r="L51" s="49"/>
    </row>
    <row r="52" spans="1:12" ht="25.5">
      <c r="A52" s="46" t="s">
        <v>114</v>
      </c>
      <c r="B52" s="69" t="s">
        <v>153</v>
      </c>
      <c r="C52" s="71">
        <v>50</v>
      </c>
      <c r="D52" s="67" t="s">
        <v>63</v>
      </c>
      <c r="E52" s="93" t="s">
        <v>64</v>
      </c>
      <c r="F52" s="49"/>
      <c r="G52" s="50"/>
      <c r="H52" s="49"/>
      <c r="I52" s="49"/>
      <c r="J52" s="49"/>
      <c r="K52" s="49"/>
      <c r="L52" s="49"/>
    </row>
    <row r="53" spans="1:12" ht="25.5">
      <c r="A53" s="46" t="s">
        <v>115</v>
      </c>
      <c r="B53" s="69" t="s">
        <v>116</v>
      </c>
      <c r="C53" s="71">
        <v>50</v>
      </c>
      <c r="D53" s="67" t="s">
        <v>63</v>
      </c>
      <c r="E53" s="93" t="s">
        <v>64</v>
      </c>
      <c r="F53" s="49"/>
      <c r="G53" s="50"/>
      <c r="H53" s="49"/>
      <c r="I53" s="49"/>
      <c r="J53" s="49"/>
      <c r="K53" s="49"/>
      <c r="L53" s="49"/>
    </row>
    <row r="54" spans="1:12" ht="25.5">
      <c r="A54" s="46" t="s">
        <v>117</v>
      </c>
      <c r="B54" s="69" t="s">
        <v>118</v>
      </c>
      <c r="C54" s="71">
        <v>50</v>
      </c>
      <c r="D54" s="67" t="s">
        <v>63</v>
      </c>
      <c r="E54" s="93" t="s">
        <v>64</v>
      </c>
      <c r="F54" s="49"/>
      <c r="G54" s="50"/>
      <c r="H54" s="49"/>
      <c r="I54" s="49"/>
      <c r="J54" s="49"/>
      <c r="K54" s="49"/>
      <c r="L54" s="49"/>
    </row>
    <row r="55" spans="1:12" ht="25.5">
      <c r="A55" s="46" t="s">
        <v>119</v>
      </c>
      <c r="B55" s="69" t="s">
        <v>120</v>
      </c>
      <c r="C55" s="71">
        <v>50</v>
      </c>
      <c r="D55" s="67" t="s">
        <v>63</v>
      </c>
      <c r="E55" s="93" t="s">
        <v>64</v>
      </c>
      <c r="F55" s="49"/>
      <c r="G55" s="50"/>
      <c r="H55" s="49"/>
      <c r="I55" s="49"/>
      <c r="J55" s="49"/>
      <c r="K55" s="49"/>
      <c r="L55" s="49"/>
    </row>
    <row r="56" spans="1:12" ht="38.25">
      <c r="A56" s="46" t="s">
        <v>121</v>
      </c>
      <c r="B56" s="69" t="s">
        <v>154</v>
      </c>
      <c r="C56" s="71">
        <v>50</v>
      </c>
      <c r="D56" s="67" t="s">
        <v>63</v>
      </c>
      <c r="E56" s="93" t="s">
        <v>64</v>
      </c>
      <c r="F56" s="49"/>
      <c r="G56" s="50"/>
      <c r="H56" s="49"/>
      <c r="I56" s="49"/>
      <c r="J56" s="49"/>
      <c r="K56" s="49"/>
      <c r="L56" s="49"/>
    </row>
    <row r="57" spans="1:12" ht="25.5">
      <c r="A57" s="46" t="s">
        <v>122</v>
      </c>
      <c r="B57" s="69" t="s">
        <v>123</v>
      </c>
      <c r="C57" s="71">
        <v>50</v>
      </c>
      <c r="D57" s="67" t="s">
        <v>63</v>
      </c>
      <c r="E57" s="93" t="s">
        <v>64</v>
      </c>
      <c r="F57" s="49"/>
      <c r="G57" s="50"/>
      <c r="H57" s="49"/>
      <c r="I57" s="49"/>
      <c r="J57" s="49"/>
      <c r="K57" s="49"/>
      <c r="L57" s="49"/>
    </row>
    <row r="58" spans="1:12" ht="38.25">
      <c r="A58" s="46" t="s">
        <v>124</v>
      </c>
      <c r="B58" s="69" t="s">
        <v>125</v>
      </c>
      <c r="C58" s="71">
        <v>50</v>
      </c>
      <c r="D58" s="67" t="s">
        <v>63</v>
      </c>
      <c r="E58" s="93" t="s">
        <v>64</v>
      </c>
      <c r="F58" s="49"/>
      <c r="G58" s="50"/>
      <c r="H58" s="49"/>
      <c r="I58" s="49"/>
      <c r="J58" s="49"/>
      <c r="K58" s="49"/>
      <c r="L58" s="49"/>
    </row>
    <row r="59" spans="1:12" s="65" customFormat="1" ht="13.5">
      <c r="A59" s="63">
        <v>1.6</v>
      </c>
      <c r="B59" s="64" t="s">
        <v>155</v>
      </c>
      <c r="C59" s="231"/>
      <c r="D59" s="231"/>
      <c r="E59" s="231"/>
      <c r="F59" s="231"/>
      <c r="G59" s="231"/>
      <c r="H59" s="231"/>
      <c r="I59" s="231"/>
      <c r="J59" s="231"/>
      <c r="K59" s="231"/>
      <c r="L59" s="231"/>
    </row>
    <row r="60" spans="1:12" ht="25.5">
      <c r="A60" s="46" t="s">
        <v>126</v>
      </c>
      <c r="B60" s="69" t="s">
        <v>156</v>
      </c>
      <c r="C60" s="71">
        <v>100</v>
      </c>
      <c r="D60" s="67" t="s">
        <v>76</v>
      </c>
      <c r="E60" s="93" t="s">
        <v>64</v>
      </c>
      <c r="F60" s="49"/>
      <c r="G60" s="50"/>
      <c r="H60" s="49"/>
      <c r="I60" s="49"/>
      <c r="J60" s="49"/>
      <c r="K60" s="49"/>
      <c r="L60" s="49"/>
    </row>
    <row r="61" spans="1:12">
      <c r="A61" s="46" t="s">
        <v>127</v>
      </c>
      <c r="B61" s="69" t="s">
        <v>157</v>
      </c>
      <c r="C61" s="71">
        <v>100</v>
      </c>
      <c r="D61" s="67" t="s">
        <v>76</v>
      </c>
      <c r="E61" s="93" t="s">
        <v>64</v>
      </c>
      <c r="F61" s="49"/>
      <c r="G61" s="50"/>
      <c r="H61" s="49"/>
      <c r="I61" s="49"/>
      <c r="J61" s="49"/>
      <c r="K61" s="49"/>
      <c r="L61" s="49"/>
    </row>
    <row r="62" spans="1:12" ht="25.5">
      <c r="A62" s="46" t="s">
        <v>128</v>
      </c>
      <c r="B62" s="69" t="s">
        <v>2169</v>
      </c>
      <c r="C62" s="71">
        <v>75</v>
      </c>
      <c r="D62" s="67" t="s">
        <v>63</v>
      </c>
      <c r="E62" s="93" t="s">
        <v>64</v>
      </c>
      <c r="F62" s="49"/>
      <c r="G62" s="50"/>
      <c r="H62" s="49"/>
      <c r="I62" s="49"/>
      <c r="J62" s="49"/>
      <c r="K62" s="49"/>
      <c r="L62" s="49"/>
    </row>
    <row r="63" spans="1:12" ht="25.5">
      <c r="A63" s="46" t="s">
        <v>158</v>
      </c>
      <c r="B63" s="69" t="s">
        <v>159</v>
      </c>
      <c r="C63" s="71">
        <v>75</v>
      </c>
      <c r="D63" s="67" t="s">
        <v>63</v>
      </c>
      <c r="E63" s="93" t="s">
        <v>64</v>
      </c>
      <c r="F63" s="49"/>
      <c r="G63" s="50"/>
      <c r="H63" s="49"/>
      <c r="I63" s="49"/>
      <c r="J63" s="49"/>
      <c r="K63" s="49"/>
      <c r="L63" s="49"/>
    </row>
    <row r="64" spans="1:12" ht="25.5">
      <c r="A64" s="46" t="s">
        <v>160</v>
      </c>
      <c r="B64" s="69" t="s">
        <v>2172</v>
      </c>
      <c r="C64" s="71">
        <v>75</v>
      </c>
      <c r="D64" s="67" t="s">
        <v>63</v>
      </c>
      <c r="E64" s="93" t="s">
        <v>64</v>
      </c>
      <c r="F64" s="49"/>
      <c r="G64" s="50"/>
      <c r="H64" s="49"/>
      <c r="I64" s="49"/>
      <c r="J64" s="49"/>
      <c r="K64" s="49"/>
      <c r="L64" s="49"/>
    </row>
    <row r="65" spans="1:12" s="65" customFormat="1" ht="13.5">
      <c r="A65" s="63">
        <v>1.7</v>
      </c>
      <c r="B65" s="64" t="s">
        <v>161</v>
      </c>
      <c r="C65" s="231"/>
      <c r="D65" s="231"/>
      <c r="E65" s="231"/>
      <c r="F65" s="231"/>
      <c r="G65" s="231"/>
      <c r="H65" s="231"/>
      <c r="I65" s="231"/>
      <c r="J65" s="231"/>
      <c r="K65" s="231"/>
      <c r="L65" s="231"/>
    </row>
    <row r="66" spans="1:12">
      <c r="A66" s="46" t="s">
        <v>162</v>
      </c>
      <c r="B66" s="69" t="s">
        <v>163</v>
      </c>
      <c r="C66" s="71">
        <v>100</v>
      </c>
      <c r="D66" s="67" t="s">
        <v>63</v>
      </c>
      <c r="E66" s="93" t="s">
        <v>64</v>
      </c>
      <c r="F66" s="49"/>
      <c r="G66" s="50"/>
      <c r="H66" s="49"/>
      <c r="I66" s="49"/>
      <c r="J66" s="49"/>
      <c r="K66" s="49"/>
      <c r="L66" s="49"/>
    </row>
    <row r="67" spans="1:12" ht="25.5">
      <c r="A67" s="46" t="s">
        <v>164</v>
      </c>
      <c r="B67" s="69" t="s">
        <v>165</v>
      </c>
      <c r="C67" s="71">
        <v>50</v>
      </c>
      <c r="D67" s="67" t="s">
        <v>63</v>
      </c>
      <c r="E67" s="93" t="s">
        <v>64</v>
      </c>
      <c r="F67" s="49"/>
      <c r="G67" s="50"/>
      <c r="H67" s="49"/>
      <c r="I67" s="49"/>
      <c r="J67" s="49"/>
      <c r="K67" s="49"/>
      <c r="L67" s="49"/>
    </row>
    <row r="68" spans="1:12" ht="25.5">
      <c r="A68" s="46" t="s">
        <v>166</v>
      </c>
      <c r="B68" s="69" t="s">
        <v>167</v>
      </c>
      <c r="C68" s="71">
        <v>100</v>
      </c>
      <c r="D68" s="67" t="s">
        <v>63</v>
      </c>
      <c r="E68" s="93" t="s">
        <v>64</v>
      </c>
      <c r="F68" s="49"/>
      <c r="G68" s="50"/>
      <c r="H68" s="49"/>
      <c r="I68" s="49"/>
      <c r="J68" s="49"/>
      <c r="K68" s="49"/>
      <c r="L68" s="49"/>
    </row>
    <row r="69" spans="1:12" ht="25.5">
      <c r="A69" s="46" t="s">
        <v>168</v>
      </c>
      <c r="B69" s="69" t="s">
        <v>169</v>
      </c>
      <c r="C69" s="71">
        <v>100</v>
      </c>
      <c r="D69" s="67" t="s">
        <v>63</v>
      </c>
      <c r="E69" s="93" t="s">
        <v>64</v>
      </c>
      <c r="F69" s="49"/>
      <c r="G69" s="50"/>
      <c r="H69" s="49"/>
      <c r="I69" s="49"/>
      <c r="J69" s="49"/>
      <c r="K69" s="49"/>
      <c r="L69" s="49"/>
    </row>
    <row r="70" spans="1:12">
      <c r="A70" s="46" t="s">
        <v>170</v>
      </c>
      <c r="B70" s="69" t="s">
        <v>171</v>
      </c>
      <c r="C70" s="71">
        <v>75</v>
      </c>
      <c r="D70" s="67" t="s">
        <v>63</v>
      </c>
      <c r="E70" s="93" t="s">
        <v>64</v>
      </c>
      <c r="F70" s="49"/>
      <c r="G70" s="50"/>
      <c r="H70" s="49"/>
      <c r="I70" s="49"/>
      <c r="J70" s="49"/>
      <c r="K70" s="49"/>
      <c r="L70" s="49"/>
    </row>
    <row r="71" spans="1:12" ht="25.5">
      <c r="A71" s="46" t="s">
        <v>172</v>
      </c>
      <c r="B71" s="69" t="s">
        <v>173</v>
      </c>
      <c r="C71" s="71">
        <v>100</v>
      </c>
      <c r="D71" s="67" t="s">
        <v>63</v>
      </c>
      <c r="E71" s="93" t="s">
        <v>64</v>
      </c>
      <c r="F71" s="49"/>
      <c r="G71" s="50"/>
      <c r="H71" s="49"/>
      <c r="I71" s="49"/>
      <c r="J71" s="49"/>
      <c r="K71" s="49"/>
      <c r="L71" s="49"/>
    </row>
    <row r="72" spans="1:12" s="65" customFormat="1" ht="13.5">
      <c r="A72" s="63">
        <v>1.8</v>
      </c>
      <c r="B72" s="64" t="s">
        <v>174</v>
      </c>
      <c r="C72" s="231"/>
      <c r="D72" s="231"/>
      <c r="E72" s="231"/>
      <c r="F72" s="231"/>
      <c r="G72" s="231"/>
      <c r="H72" s="231"/>
      <c r="I72" s="231"/>
      <c r="J72" s="231"/>
      <c r="K72" s="231"/>
      <c r="L72" s="231"/>
    </row>
    <row r="73" spans="1:12" ht="38.25">
      <c r="A73" s="46" t="s">
        <v>175</v>
      </c>
      <c r="B73" s="69" t="s">
        <v>176</v>
      </c>
      <c r="C73" s="71">
        <v>100</v>
      </c>
      <c r="D73" s="67" t="s">
        <v>63</v>
      </c>
      <c r="E73" s="93" t="s">
        <v>64</v>
      </c>
      <c r="F73" s="49"/>
      <c r="G73" s="50"/>
      <c r="H73" s="49"/>
      <c r="I73" s="49"/>
      <c r="J73" s="49"/>
      <c r="K73" s="49"/>
      <c r="L73" s="49"/>
    </row>
    <row r="74" spans="1:12" ht="25.5">
      <c r="A74" s="46" t="s">
        <v>177</v>
      </c>
      <c r="B74" s="69" t="s">
        <v>178</v>
      </c>
      <c r="C74" s="71">
        <v>75</v>
      </c>
      <c r="D74" s="67" t="s">
        <v>63</v>
      </c>
      <c r="E74" s="93" t="s">
        <v>64</v>
      </c>
      <c r="F74" s="49"/>
      <c r="G74" s="50"/>
      <c r="H74" s="49"/>
      <c r="I74" s="49"/>
      <c r="J74" s="49"/>
      <c r="K74" s="49"/>
      <c r="L74" s="49"/>
    </row>
    <row r="75" spans="1:12" s="55" customFormat="1" ht="51">
      <c r="A75" s="51" t="s">
        <v>179</v>
      </c>
      <c r="B75" s="170" t="s">
        <v>180</v>
      </c>
      <c r="C75" s="117">
        <v>100</v>
      </c>
      <c r="D75" s="171" t="s">
        <v>76</v>
      </c>
      <c r="E75" s="46" t="s">
        <v>64</v>
      </c>
      <c r="F75" s="49"/>
      <c r="G75" s="49"/>
      <c r="H75" s="49"/>
      <c r="I75" s="172"/>
      <c r="J75" s="172"/>
      <c r="K75" s="172"/>
      <c r="L75" s="172"/>
    </row>
    <row r="76" spans="1:12" ht="25.5">
      <c r="A76" s="51" t="s">
        <v>1965</v>
      </c>
      <c r="B76" s="69" t="s">
        <v>148</v>
      </c>
      <c r="C76" s="71">
        <v>100</v>
      </c>
      <c r="D76" s="71" t="s">
        <v>63</v>
      </c>
      <c r="E76" s="93" t="s">
        <v>64</v>
      </c>
      <c r="F76" s="91"/>
      <c r="G76" s="92"/>
      <c r="H76" s="91"/>
      <c r="I76" s="91"/>
      <c r="J76" s="91"/>
      <c r="K76" s="91"/>
      <c r="L76" s="91"/>
    </row>
    <row r="77" spans="1:12" s="65" customFormat="1" ht="13.5">
      <c r="A77" s="63" t="s">
        <v>181</v>
      </c>
      <c r="B77" s="64" t="s">
        <v>182</v>
      </c>
      <c r="C77" s="231"/>
      <c r="D77" s="231"/>
      <c r="E77" s="231"/>
      <c r="F77" s="231"/>
      <c r="G77" s="231"/>
      <c r="H77" s="231"/>
      <c r="I77" s="231"/>
      <c r="J77" s="231"/>
      <c r="K77" s="231"/>
      <c r="L77" s="231"/>
    </row>
    <row r="78" spans="1:12" ht="63.75">
      <c r="A78" s="51" t="s">
        <v>183</v>
      </c>
      <c r="B78" s="69" t="s">
        <v>184</v>
      </c>
      <c r="C78" s="71">
        <v>100</v>
      </c>
      <c r="D78" s="67" t="s">
        <v>63</v>
      </c>
      <c r="E78" s="93" t="s">
        <v>64</v>
      </c>
      <c r="F78" s="91"/>
      <c r="G78" s="92"/>
      <c r="H78" s="91"/>
      <c r="I78" s="91"/>
      <c r="J78" s="91"/>
      <c r="K78" s="91"/>
      <c r="L78" s="91"/>
    </row>
    <row r="79" spans="1:12">
      <c r="A79" s="51" t="s">
        <v>185</v>
      </c>
      <c r="B79" s="69" t="s">
        <v>186</v>
      </c>
      <c r="C79" s="71">
        <v>100</v>
      </c>
      <c r="D79" s="67" t="s">
        <v>63</v>
      </c>
      <c r="E79" s="93" t="s">
        <v>64</v>
      </c>
      <c r="F79" s="91"/>
      <c r="G79" s="92"/>
      <c r="H79" s="91"/>
      <c r="I79" s="91"/>
      <c r="J79" s="91"/>
      <c r="K79" s="91"/>
      <c r="L79" s="91"/>
    </row>
    <row r="80" spans="1:12" ht="25.5">
      <c r="A80" s="51" t="s">
        <v>187</v>
      </c>
      <c r="B80" s="69" t="s">
        <v>188</v>
      </c>
      <c r="C80" s="71">
        <v>75</v>
      </c>
      <c r="D80" s="67" t="s">
        <v>63</v>
      </c>
      <c r="E80" s="93" t="s">
        <v>64</v>
      </c>
      <c r="F80" s="91"/>
      <c r="G80" s="92"/>
      <c r="H80" s="91"/>
      <c r="I80" s="91"/>
      <c r="J80" s="91"/>
      <c r="K80" s="91"/>
      <c r="L80" s="91"/>
    </row>
    <row r="81" spans="1:12" s="65" customFormat="1" ht="13.5">
      <c r="A81" s="63" t="s">
        <v>189</v>
      </c>
      <c r="B81" s="64" t="s">
        <v>190</v>
      </c>
      <c r="C81" s="231"/>
      <c r="D81" s="231"/>
      <c r="E81" s="231"/>
      <c r="F81" s="231"/>
      <c r="G81" s="231"/>
      <c r="H81" s="231"/>
      <c r="I81" s="231"/>
      <c r="J81" s="231"/>
      <c r="K81" s="231"/>
      <c r="L81" s="231"/>
    </row>
    <row r="82" spans="1:12" ht="25.5">
      <c r="A82" s="51" t="s">
        <v>191</v>
      </c>
      <c r="B82" s="69" t="s">
        <v>192</v>
      </c>
      <c r="C82" s="71">
        <v>100</v>
      </c>
      <c r="D82" s="67" t="s">
        <v>76</v>
      </c>
      <c r="E82" s="93" t="s">
        <v>64</v>
      </c>
      <c r="F82" s="91"/>
      <c r="G82" s="92"/>
      <c r="H82" s="91"/>
      <c r="I82" s="91"/>
      <c r="J82" s="91"/>
      <c r="K82" s="91"/>
      <c r="L82" s="91"/>
    </row>
    <row r="83" spans="1:12" ht="25.5">
      <c r="A83" s="51" t="s">
        <v>193</v>
      </c>
      <c r="B83" s="69" t="s">
        <v>194</v>
      </c>
      <c r="C83" s="71">
        <v>75</v>
      </c>
      <c r="D83" s="67" t="s">
        <v>63</v>
      </c>
      <c r="E83" s="93" t="s">
        <v>64</v>
      </c>
      <c r="F83" s="91"/>
      <c r="G83" s="92"/>
      <c r="H83" s="91"/>
      <c r="I83" s="91"/>
      <c r="J83" s="91"/>
      <c r="K83" s="91"/>
      <c r="L83" s="91"/>
    </row>
    <row r="84" spans="1:12" ht="25.5">
      <c r="A84" s="51" t="s">
        <v>195</v>
      </c>
      <c r="B84" s="69" t="s">
        <v>196</v>
      </c>
      <c r="C84" s="71">
        <v>75</v>
      </c>
      <c r="D84" s="67" t="s">
        <v>63</v>
      </c>
      <c r="E84" s="93" t="s">
        <v>64</v>
      </c>
      <c r="F84" s="91"/>
      <c r="G84" s="92"/>
      <c r="H84" s="91"/>
      <c r="I84" s="91"/>
      <c r="J84" s="91"/>
      <c r="K84" s="91"/>
      <c r="L84" s="91"/>
    </row>
    <row r="85" spans="1:12" ht="25.5">
      <c r="A85" s="51" t="s">
        <v>197</v>
      </c>
      <c r="B85" s="69" t="s">
        <v>198</v>
      </c>
      <c r="C85" s="71">
        <v>75</v>
      </c>
      <c r="D85" s="67" t="s">
        <v>63</v>
      </c>
      <c r="E85" s="93" t="s">
        <v>64</v>
      </c>
      <c r="F85" s="91"/>
      <c r="G85" s="92"/>
      <c r="H85" s="91"/>
      <c r="I85" s="91"/>
      <c r="J85" s="91"/>
      <c r="K85" s="91"/>
      <c r="L85" s="91"/>
    </row>
    <row r="86" spans="1:12" s="60" customFormat="1" ht="15">
      <c r="A86" s="43">
        <v>2</v>
      </c>
      <c r="B86" s="62" t="s">
        <v>199</v>
      </c>
      <c r="C86" s="198"/>
      <c r="D86" s="199"/>
      <c r="E86" s="199"/>
      <c r="F86" s="199"/>
      <c r="G86" s="199"/>
      <c r="H86" s="199"/>
      <c r="I86" s="199"/>
      <c r="J86" s="199"/>
      <c r="K86" s="199"/>
      <c r="L86" s="200"/>
    </row>
    <row r="87" spans="1:12" s="65" customFormat="1" ht="13.5">
      <c r="A87" s="63">
        <v>2.1</v>
      </c>
      <c r="B87" s="64" t="s">
        <v>200</v>
      </c>
      <c r="C87" s="209"/>
      <c r="D87" s="210"/>
      <c r="E87" s="210"/>
      <c r="F87" s="210"/>
      <c r="G87" s="210"/>
      <c r="H87" s="210"/>
      <c r="I87" s="210"/>
      <c r="J87" s="210"/>
      <c r="K87" s="210"/>
      <c r="L87" s="221"/>
    </row>
    <row r="88" spans="1:12" s="75" customFormat="1" ht="13.5">
      <c r="A88" s="73" t="s">
        <v>201</v>
      </c>
      <c r="B88" s="74" t="s">
        <v>202</v>
      </c>
      <c r="C88" s="211"/>
      <c r="D88" s="211"/>
      <c r="E88" s="211"/>
      <c r="F88" s="211"/>
      <c r="G88" s="211"/>
      <c r="H88" s="211"/>
      <c r="I88" s="211"/>
      <c r="J88" s="211"/>
      <c r="K88" s="211"/>
      <c r="L88" s="211"/>
    </row>
    <row r="89" spans="1:12" ht="25.5">
      <c r="A89" s="51" t="s">
        <v>203</v>
      </c>
      <c r="B89" s="69" t="s">
        <v>204</v>
      </c>
      <c r="C89" s="71">
        <v>100</v>
      </c>
      <c r="D89" s="67" t="s">
        <v>76</v>
      </c>
      <c r="E89" s="93" t="s">
        <v>64</v>
      </c>
      <c r="F89" s="91"/>
      <c r="G89" s="92"/>
      <c r="H89" s="91"/>
      <c r="I89" s="91"/>
      <c r="J89" s="91"/>
      <c r="K89" s="91"/>
      <c r="L89" s="91"/>
    </row>
    <row r="90" spans="1:12">
      <c r="A90" s="51" t="s">
        <v>205</v>
      </c>
      <c r="B90" s="69" t="s">
        <v>206</v>
      </c>
      <c r="C90" s="71">
        <v>100</v>
      </c>
      <c r="D90" s="67" t="s">
        <v>63</v>
      </c>
      <c r="E90" s="93" t="s">
        <v>64</v>
      </c>
      <c r="F90" s="91"/>
      <c r="G90" s="92"/>
      <c r="H90" s="91"/>
      <c r="I90" s="91"/>
      <c r="J90" s="91"/>
      <c r="K90" s="91"/>
      <c r="L90" s="91"/>
    </row>
    <row r="91" spans="1:12">
      <c r="A91" s="51" t="s">
        <v>207</v>
      </c>
      <c r="B91" s="69" t="s">
        <v>208</v>
      </c>
      <c r="C91" s="71">
        <v>100</v>
      </c>
      <c r="D91" s="67" t="s">
        <v>63</v>
      </c>
      <c r="E91" s="93" t="s">
        <v>64</v>
      </c>
      <c r="F91" s="91"/>
      <c r="G91" s="92"/>
      <c r="H91" s="91"/>
      <c r="I91" s="91"/>
      <c r="J91" s="91"/>
      <c r="K91" s="91"/>
      <c r="L91" s="91"/>
    </row>
    <row r="92" spans="1:12">
      <c r="A92" s="51" t="s">
        <v>209</v>
      </c>
      <c r="B92" s="69" t="s">
        <v>210</v>
      </c>
      <c r="C92" s="71">
        <v>100</v>
      </c>
      <c r="D92" s="67" t="s">
        <v>63</v>
      </c>
      <c r="E92" s="93" t="s">
        <v>64</v>
      </c>
      <c r="F92" s="91"/>
      <c r="G92" s="92"/>
      <c r="H92" s="91"/>
      <c r="I92" s="91"/>
      <c r="J92" s="91"/>
      <c r="K92" s="91"/>
      <c r="L92" s="91"/>
    </row>
    <row r="93" spans="1:12">
      <c r="A93" s="51" t="s">
        <v>211</v>
      </c>
      <c r="B93" s="69" t="s">
        <v>212</v>
      </c>
      <c r="C93" s="71">
        <v>100</v>
      </c>
      <c r="D93" s="67" t="s">
        <v>63</v>
      </c>
      <c r="E93" s="93" t="s">
        <v>64</v>
      </c>
      <c r="F93" s="91"/>
      <c r="G93" s="92"/>
      <c r="H93" s="91"/>
      <c r="I93" s="91"/>
      <c r="J93" s="91"/>
      <c r="K93" s="91"/>
      <c r="L93" s="91"/>
    </row>
    <row r="94" spans="1:12" ht="25.5">
      <c r="A94" s="51" t="s">
        <v>213</v>
      </c>
      <c r="B94" s="69" t="s">
        <v>214</v>
      </c>
      <c r="C94" s="71">
        <v>75</v>
      </c>
      <c r="D94" s="67" t="s">
        <v>63</v>
      </c>
      <c r="E94" s="93" t="s">
        <v>64</v>
      </c>
      <c r="F94" s="91"/>
      <c r="G94" s="92"/>
      <c r="H94" s="91"/>
      <c r="I94" s="91"/>
      <c r="J94" s="91"/>
      <c r="K94" s="91"/>
      <c r="L94" s="91"/>
    </row>
    <row r="95" spans="1:12" ht="25.5">
      <c r="A95" s="51" t="s">
        <v>215</v>
      </c>
      <c r="B95" s="69" t="s">
        <v>216</v>
      </c>
      <c r="C95" s="71">
        <v>75</v>
      </c>
      <c r="D95" s="67" t="s">
        <v>63</v>
      </c>
      <c r="E95" s="93" t="s">
        <v>64</v>
      </c>
      <c r="F95" s="91"/>
      <c r="G95" s="92"/>
      <c r="H95" s="91"/>
      <c r="I95" s="91"/>
      <c r="J95" s="91"/>
      <c r="K95" s="91"/>
      <c r="L95" s="91"/>
    </row>
    <row r="96" spans="1:12" ht="25.5">
      <c r="A96" s="51" t="s">
        <v>217</v>
      </c>
      <c r="B96" s="69" t="s">
        <v>218</v>
      </c>
      <c r="C96" s="119">
        <v>50</v>
      </c>
      <c r="D96" s="70" t="s">
        <v>63</v>
      </c>
      <c r="E96" s="94" t="s">
        <v>64</v>
      </c>
      <c r="F96" s="95"/>
      <c r="G96" s="96"/>
      <c r="H96" s="95"/>
      <c r="I96" s="95"/>
      <c r="J96" s="95"/>
      <c r="K96" s="95"/>
      <c r="L96" s="95"/>
    </row>
    <row r="97" spans="1:12">
      <c r="A97" s="52" t="s">
        <v>219</v>
      </c>
      <c r="B97" s="69" t="s">
        <v>220</v>
      </c>
      <c r="C97" s="224"/>
      <c r="D97" s="224"/>
      <c r="E97" s="224"/>
      <c r="F97" s="224"/>
      <c r="G97" s="224"/>
      <c r="H97" s="224"/>
      <c r="I97" s="224"/>
      <c r="J97" s="224"/>
      <c r="K97" s="224"/>
      <c r="L97" s="224"/>
    </row>
    <row r="98" spans="1:12">
      <c r="A98" s="51" t="s">
        <v>221</v>
      </c>
      <c r="B98" s="69" t="s">
        <v>222</v>
      </c>
      <c r="C98" s="117">
        <v>100</v>
      </c>
      <c r="D98" s="103" t="s">
        <v>63</v>
      </c>
      <c r="E98" s="46" t="s">
        <v>64</v>
      </c>
      <c r="F98" s="91"/>
      <c r="G98" s="92"/>
      <c r="H98" s="91"/>
      <c r="I98" s="91"/>
      <c r="J98" s="91"/>
      <c r="K98" s="91"/>
      <c r="L98" s="91"/>
    </row>
    <row r="99" spans="1:12">
      <c r="A99" s="51" t="s">
        <v>223</v>
      </c>
      <c r="B99" s="69" t="s">
        <v>224</v>
      </c>
      <c r="C99" s="71">
        <v>50</v>
      </c>
      <c r="D99" s="97" t="s">
        <v>63</v>
      </c>
      <c r="E99" s="46" t="s">
        <v>64</v>
      </c>
      <c r="F99" s="91"/>
      <c r="G99" s="92"/>
      <c r="H99" s="91"/>
      <c r="I99" s="91"/>
      <c r="J99" s="91"/>
      <c r="K99" s="91"/>
      <c r="L99" s="91"/>
    </row>
    <row r="100" spans="1:12">
      <c r="A100" s="51" t="s">
        <v>225</v>
      </c>
      <c r="B100" s="99" t="s">
        <v>226</v>
      </c>
      <c r="C100" s="119">
        <v>100</v>
      </c>
      <c r="D100" s="102" t="s">
        <v>63</v>
      </c>
      <c r="E100" s="46" t="s">
        <v>64</v>
      </c>
      <c r="F100" s="95"/>
      <c r="G100" s="96"/>
      <c r="H100" s="95"/>
      <c r="I100" s="95"/>
      <c r="J100" s="95"/>
      <c r="K100" s="95"/>
      <c r="L100" s="95"/>
    </row>
    <row r="101" spans="1:12">
      <c r="A101" s="98"/>
      <c r="B101" s="223" t="s">
        <v>227</v>
      </c>
      <c r="C101" s="223"/>
      <c r="D101" s="223"/>
      <c r="E101" s="223"/>
      <c r="F101" s="223"/>
      <c r="G101" s="223"/>
      <c r="H101" s="223"/>
      <c r="I101" s="223"/>
      <c r="J101" s="223"/>
      <c r="K101" s="223"/>
      <c r="L101" s="223"/>
    </row>
    <row r="102" spans="1:12">
      <c r="A102" s="51" t="s">
        <v>228</v>
      </c>
      <c r="B102" s="101" t="s">
        <v>229</v>
      </c>
      <c r="C102" s="117">
        <v>75</v>
      </c>
      <c r="D102" s="103" t="s">
        <v>63</v>
      </c>
      <c r="E102" s="93" t="s">
        <v>64</v>
      </c>
      <c r="F102" s="91"/>
      <c r="G102" s="92"/>
      <c r="H102" s="91"/>
      <c r="I102" s="91"/>
      <c r="J102" s="91"/>
      <c r="K102" s="91"/>
      <c r="L102" s="91"/>
    </row>
    <row r="103" spans="1:12" ht="51">
      <c r="A103" s="51" t="s">
        <v>230</v>
      </c>
      <c r="B103" s="69" t="s">
        <v>231</v>
      </c>
      <c r="C103" s="71">
        <v>75</v>
      </c>
      <c r="D103" s="97" t="s">
        <v>63</v>
      </c>
      <c r="E103" s="46" t="s">
        <v>64</v>
      </c>
      <c r="F103" s="91"/>
      <c r="G103" s="92"/>
      <c r="H103" s="91"/>
      <c r="I103" s="91"/>
      <c r="J103" s="91"/>
      <c r="K103" s="91"/>
      <c r="L103" s="91"/>
    </row>
    <row r="104" spans="1:12" ht="25.5">
      <c r="A104" s="51" t="s">
        <v>232</v>
      </c>
      <c r="B104" s="99" t="s">
        <v>233</v>
      </c>
      <c r="C104" s="119">
        <v>50</v>
      </c>
      <c r="D104" s="102" t="s">
        <v>63</v>
      </c>
      <c r="E104" s="100" t="s">
        <v>64</v>
      </c>
      <c r="F104" s="95"/>
      <c r="G104" s="96"/>
      <c r="H104" s="95"/>
      <c r="I104" s="95"/>
      <c r="J104" s="95"/>
      <c r="K104" s="95"/>
      <c r="L104" s="95"/>
    </row>
    <row r="105" spans="1:12">
      <c r="A105" s="98"/>
      <c r="B105" s="223" t="s">
        <v>234</v>
      </c>
      <c r="C105" s="223"/>
      <c r="D105" s="223"/>
      <c r="E105" s="223"/>
      <c r="F105" s="223"/>
      <c r="G105" s="223"/>
      <c r="H105" s="223"/>
      <c r="I105" s="223"/>
      <c r="J105" s="223"/>
      <c r="K105" s="223"/>
      <c r="L105" s="223"/>
    </row>
    <row r="106" spans="1:12">
      <c r="A106" s="51" t="s">
        <v>235</v>
      </c>
      <c r="B106" s="101" t="s">
        <v>236</v>
      </c>
      <c r="C106" s="117">
        <v>25</v>
      </c>
      <c r="D106" s="72" t="s">
        <v>63</v>
      </c>
      <c r="E106" s="93" t="s">
        <v>64</v>
      </c>
      <c r="F106" s="91"/>
      <c r="G106" s="92"/>
      <c r="H106" s="91"/>
      <c r="I106" s="91"/>
      <c r="J106" s="91"/>
      <c r="K106" s="91"/>
      <c r="L106" s="91"/>
    </row>
    <row r="107" spans="1:12" ht="25.5">
      <c r="A107" s="51" t="s">
        <v>237</v>
      </c>
      <c r="B107" s="99" t="s">
        <v>238</v>
      </c>
      <c r="C107" s="119">
        <v>25</v>
      </c>
      <c r="D107" s="70" t="s">
        <v>63</v>
      </c>
      <c r="E107" s="100" t="s">
        <v>64</v>
      </c>
      <c r="F107" s="95"/>
      <c r="G107" s="96"/>
      <c r="H107" s="95"/>
      <c r="I107" s="95"/>
      <c r="J107" s="95"/>
      <c r="K107" s="95"/>
      <c r="L107" s="95"/>
    </row>
    <row r="108" spans="1:12">
      <c r="A108" s="98"/>
      <c r="B108" s="223" t="s">
        <v>239</v>
      </c>
      <c r="C108" s="223"/>
      <c r="D108" s="223"/>
      <c r="E108" s="223"/>
      <c r="F108" s="223"/>
      <c r="G108" s="223"/>
      <c r="H108" s="223"/>
      <c r="I108" s="223"/>
      <c r="J108" s="223"/>
      <c r="K108" s="223"/>
      <c r="L108" s="223"/>
    </row>
    <row r="109" spans="1:12">
      <c r="A109" s="51" t="s">
        <v>240</v>
      </c>
      <c r="B109" s="101" t="s">
        <v>241</v>
      </c>
      <c r="C109" s="117">
        <v>75</v>
      </c>
      <c r="D109" s="72" t="s">
        <v>63</v>
      </c>
      <c r="E109" s="93" t="s">
        <v>64</v>
      </c>
      <c r="F109" s="91"/>
      <c r="G109" s="92"/>
      <c r="H109" s="91"/>
      <c r="I109" s="91"/>
      <c r="J109" s="91"/>
      <c r="K109" s="91"/>
      <c r="L109" s="91"/>
    </row>
    <row r="110" spans="1:12" ht="38.25">
      <c r="A110" s="51" t="s">
        <v>242</v>
      </c>
      <c r="B110" s="69" t="s">
        <v>243</v>
      </c>
      <c r="C110" s="71">
        <v>75</v>
      </c>
      <c r="D110" s="67" t="s">
        <v>63</v>
      </c>
      <c r="E110" s="46" t="s">
        <v>64</v>
      </c>
      <c r="F110" s="91"/>
      <c r="G110" s="92"/>
      <c r="H110" s="91"/>
      <c r="I110" s="91"/>
      <c r="J110" s="91"/>
      <c r="K110" s="91"/>
      <c r="L110" s="91"/>
    </row>
    <row r="111" spans="1:12">
      <c r="A111" s="51" t="s">
        <v>244</v>
      </c>
      <c r="B111" s="69" t="s">
        <v>245</v>
      </c>
      <c r="C111" s="71">
        <v>75</v>
      </c>
      <c r="D111" s="67" t="s">
        <v>63</v>
      </c>
      <c r="E111" s="46" t="s">
        <v>64</v>
      </c>
      <c r="F111" s="91"/>
      <c r="G111" s="92"/>
      <c r="H111" s="91"/>
      <c r="I111" s="91"/>
      <c r="J111" s="91"/>
      <c r="K111" s="91"/>
      <c r="L111" s="91"/>
    </row>
    <row r="112" spans="1:12" ht="38.25">
      <c r="A112" s="51" t="s">
        <v>246</v>
      </c>
      <c r="B112" s="69" t="s">
        <v>247</v>
      </c>
      <c r="C112" s="71">
        <v>75</v>
      </c>
      <c r="D112" s="67" t="s">
        <v>63</v>
      </c>
      <c r="E112" s="46" t="s">
        <v>64</v>
      </c>
      <c r="F112" s="91"/>
      <c r="G112" s="92"/>
      <c r="H112" s="91"/>
      <c r="I112" s="91"/>
      <c r="J112" s="91"/>
      <c r="K112" s="91"/>
      <c r="L112" s="91"/>
    </row>
    <row r="113" spans="1:12" ht="38.25">
      <c r="A113" s="51" t="s">
        <v>248</v>
      </c>
      <c r="B113" s="69" t="s">
        <v>249</v>
      </c>
      <c r="C113" s="71">
        <v>75</v>
      </c>
      <c r="D113" s="67" t="s">
        <v>63</v>
      </c>
      <c r="E113" s="46" t="s">
        <v>64</v>
      </c>
      <c r="F113" s="91"/>
      <c r="G113" s="92"/>
      <c r="H113" s="91"/>
      <c r="I113" s="91"/>
      <c r="J113" s="91"/>
      <c r="K113" s="91"/>
      <c r="L113" s="91"/>
    </row>
    <row r="114" spans="1:12" ht="25.5">
      <c r="A114" s="51" t="s">
        <v>250</v>
      </c>
      <c r="B114" s="69" t="s">
        <v>251</v>
      </c>
      <c r="C114" s="71">
        <v>75</v>
      </c>
      <c r="D114" s="67" t="s">
        <v>63</v>
      </c>
      <c r="E114" s="46" t="s">
        <v>64</v>
      </c>
      <c r="F114" s="91"/>
      <c r="G114" s="92"/>
      <c r="H114" s="91"/>
      <c r="I114" s="91"/>
      <c r="J114" s="91"/>
      <c r="K114" s="91"/>
      <c r="L114" s="91"/>
    </row>
    <row r="115" spans="1:12" ht="25.5">
      <c r="A115" s="51" t="s">
        <v>252</v>
      </c>
      <c r="B115" s="69" t="s">
        <v>1988</v>
      </c>
      <c r="C115" s="71">
        <v>75</v>
      </c>
      <c r="D115" s="67" t="s">
        <v>63</v>
      </c>
      <c r="E115" s="46" t="s">
        <v>64</v>
      </c>
      <c r="F115" s="91"/>
      <c r="G115" s="92"/>
      <c r="H115" s="91"/>
      <c r="I115" s="91"/>
      <c r="J115" s="91"/>
      <c r="K115" s="91"/>
      <c r="L115" s="91"/>
    </row>
    <row r="116" spans="1:12" ht="25.5">
      <c r="A116" s="51" t="s">
        <v>253</v>
      </c>
      <c r="B116" s="99" t="s">
        <v>254</v>
      </c>
      <c r="C116" s="119">
        <v>75</v>
      </c>
      <c r="D116" s="70" t="s">
        <v>63</v>
      </c>
      <c r="E116" s="100" t="s">
        <v>64</v>
      </c>
      <c r="F116" s="95"/>
      <c r="G116" s="96"/>
      <c r="H116" s="95"/>
      <c r="I116" s="95"/>
      <c r="J116" s="95"/>
      <c r="K116" s="95"/>
      <c r="L116" s="95"/>
    </row>
    <row r="117" spans="1:12">
      <c r="A117" s="98"/>
      <c r="B117" s="223" t="s">
        <v>255</v>
      </c>
      <c r="C117" s="223"/>
      <c r="D117" s="223"/>
      <c r="E117" s="223"/>
      <c r="F117" s="223"/>
      <c r="G117" s="223"/>
      <c r="H117" s="223"/>
      <c r="I117" s="223"/>
      <c r="J117" s="223"/>
      <c r="K117" s="223"/>
      <c r="L117" s="223"/>
    </row>
    <row r="118" spans="1:12" ht="25.5">
      <c r="A118" s="51" t="s">
        <v>256</v>
      </c>
      <c r="B118" s="101" t="s">
        <v>257</v>
      </c>
      <c r="C118" s="117">
        <v>100</v>
      </c>
      <c r="D118" s="72" t="s">
        <v>63</v>
      </c>
      <c r="E118" s="93" t="s">
        <v>64</v>
      </c>
      <c r="F118" s="91"/>
      <c r="G118" s="92"/>
      <c r="H118" s="91"/>
      <c r="I118" s="91"/>
      <c r="J118" s="91"/>
      <c r="K118" s="91"/>
      <c r="L118" s="91"/>
    </row>
    <row r="119" spans="1:12" ht="51">
      <c r="A119" s="51" t="s">
        <v>258</v>
      </c>
      <c r="B119" s="69" t="s">
        <v>259</v>
      </c>
      <c r="C119" s="71">
        <v>50</v>
      </c>
      <c r="D119" s="67" t="s">
        <v>63</v>
      </c>
      <c r="E119" s="46" t="s">
        <v>64</v>
      </c>
      <c r="F119" s="91"/>
      <c r="G119" s="92"/>
      <c r="H119" s="91"/>
      <c r="I119" s="91"/>
      <c r="J119" s="91"/>
      <c r="K119" s="91"/>
      <c r="L119" s="91"/>
    </row>
    <row r="120" spans="1:12" ht="25.5">
      <c r="A120" s="51" t="s">
        <v>260</v>
      </c>
      <c r="B120" s="69" t="s">
        <v>261</v>
      </c>
      <c r="C120" s="71">
        <v>50</v>
      </c>
      <c r="D120" s="67" t="s">
        <v>63</v>
      </c>
      <c r="E120" s="46" t="s">
        <v>64</v>
      </c>
      <c r="F120" s="91"/>
      <c r="G120" s="92"/>
      <c r="H120" s="91"/>
      <c r="I120" s="91"/>
      <c r="J120" s="91"/>
      <c r="K120" s="91"/>
      <c r="L120" s="91"/>
    </row>
    <row r="121" spans="1:12" ht="25.5">
      <c r="A121" s="51" t="s">
        <v>262</v>
      </c>
      <c r="B121" s="69" t="s">
        <v>263</v>
      </c>
      <c r="C121" s="71">
        <v>100</v>
      </c>
      <c r="D121" s="67" t="s">
        <v>63</v>
      </c>
      <c r="E121" s="46" t="s">
        <v>64</v>
      </c>
      <c r="F121" s="91"/>
      <c r="G121" s="92"/>
      <c r="H121" s="91"/>
      <c r="I121" s="91"/>
      <c r="J121" s="91"/>
      <c r="K121" s="91"/>
      <c r="L121" s="91"/>
    </row>
    <row r="122" spans="1:12">
      <c r="A122" s="98"/>
      <c r="B122" s="223" t="s">
        <v>264</v>
      </c>
      <c r="C122" s="223"/>
      <c r="D122" s="223"/>
      <c r="E122" s="223"/>
      <c r="F122" s="223"/>
      <c r="G122" s="223"/>
      <c r="H122" s="223"/>
      <c r="I122" s="223"/>
      <c r="J122" s="223"/>
      <c r="K122" s="223"/>
      <c r="L122" s="223"/>
    </row>
    <row r="123" spans="1:12" ht="25.5">
      <c r="A123" s="51" t="s">
        <v>265</v>
      </c>
      <c r="B123" s="69" t="s">
        <v>266</v>
      </c>
      <c r="C123" s="71">
        <v>100</v>
      </c>
      <c r="D123" s="67" t="s">
        <v>63</v>
      </c>
      <c r="E123" s="46" t="s">
        <v>64</v>
      </c>
      <c r="F123" s="91"/>
      <c r="G123" s="92"/>
      <c r="H123" s="91"/>
      <c r="I123" s="91"/>
      <c r="J123" s="91"/>
      <c r="K123" s="91"/>
      <c r="L123" s="91"/>
    </row>
    <row r="124" spans="1:12" ht="38.25">
      <c r="A124" s="51" t="s">
        <v>267</v>
      </c>
      <c r="B124" s="69" t="s">
        <v>268</v>
      </c>
      <c r="C124" s="71">
        <v>100</v>
      </c>
      <c r="D124" s="67" t="s">
        <v>63</v>
      </c>
      <c r="E124" s="46" t="s">
        <v>64</v>
      </c>
      <c r="F124" s="91"/>
      <c r="G124" s="92"/>
      <c r="H124" s="91"/>
      <c r="I124" s="91"/>
      <c r="J124" s="91"/>
      <c r="K124" s="91"/>
      <c r="L124" s="91"/>
    </row>
    <row r="125" spans="1:12" ht="25.5">
      <c r="A125" s="51" t="s">
        <v>269</v>
      </c>
      <c r="B125" s="69" t="s">
        <v>270</v>
      </c>
      <c r="C125" s="71">
        <v>75</v>
      </c>
      <c r="D125" s="67" t="s">
        <v>63</v>
      </c>
      <c r="E125" s="46" t="s">
        <v>64</v>
      </c>
      <c r="F125" s="91"/>
      <c r="G125" s="92"/>
      <c r="H125" s="91"/>
      <c r="I125" s="91"/>
      <c r="J125" s="91"/>
      <c r="K125" s="91"/>
      <c r="L125" s="91"/>
    </row>
    <row r="126" spans="1:12" ht="25.5">
      <c r="A126" s="51" t="s">
        <v>271</v>
      </c>
      <c r="B126" s="69" t="s">
        <v>272</v>
      </c>
      <c r="C126" s="71">
        <v>100</v>
      </c>
      <c r="D126" s="67" t="s">
        <v>63</v>
      </c>
      <c r="E126" s="46" t="s">
        <v>64</v>
      </c>
      <c r="F126" s="91"/>
      <c r="G126" s="92"/>
      <c r="H126" s="91"/>
      <c r="I126" s="91"/>
      <c r="J126" s="91"/>
      <c r="K126" s="91"/>
      <c r="L126" s="91"/>
    </row>
    <row r="127" spans="1:12" ht="25.5">
      <c r="A127" s="51" t="s">
        <v>273</v>
      </c>
      <c r="B127" s="69" t="s">
        <v>274</v>
      </c>
      <c r="C127" s="71">
        <v>100</v>
      </c>
      <c r="D127" s="67" t="s">
        <v>63</v>
      </c>
      <c r="E127" s="46" t="s">
        <v>64</v>
      </c>
      <c r="F127" s="91"/>
      <c r="G127" s="92"/>
      <c r="H127" s="91"/>
      <c r="I127" s="91"/>
      <c r="J127" s="91"/>
      <c r="K127" s="91"/>
      <c r="L127" s="91"/>
    </row>
    <row r="128" spans="1:12" ht="25.5">
      <c r="A128" s="51" t="s">
        <v>275</v>
      </c>
      <c r="B128" s="69" t="s">
        <v>276</v>
      </c>
      <c r="C128" s="71">
        <v>75</v>
      </c>
      <c r="D128" s="67" t="s">
        <v>63</v>
      </c>
      <c r="E128" s="46" t="s">
        <v>64</v>
      </c>
      <c r="F128" s="91"/>
      <c r="G128" s="92"/>
      <c r="H128" s="91"/>
      <c r="I128" s="91"/>
      <c r="J128" s="91"/>
      <c r="K128" s="91"/>
      <c r="L128" s="91"/>
    </row>
    <row r="129" spans="1:12" ht="38.25">
      <c r="A129" s="51" t="s">
        <v>277</v>
      </c>
      <c r="B129" s="69" t="s">
        <v>278</v>
      </c>
      <c r="C129" s="71">
        <v>50</v>
      </c>
      <c r="D129" s="67" t="s">
        <v>63</v>
      </c>
      <c r="E129" s="46" t="s">
        <v>64</v>
      </c>
      <c r="F129" s="91"/>
      <c r="G129" s="92"/>
      <c r="H129" s="91"/>
      <c r="I129" s="91"/>
      <c r="J129" s="91"/>
      <c r="K129" s="91"/>
      <c r="L129" s="91"/>
    </row>
    <row r="130" spans="1:12" ht="38.25">
      <c r="A130" s="51" t="s">
        <v>279</v>
      </c>
      <c r="B130" s="69" t="s">
        <v>280</v>
      </c>
      <c r="C130" s="71">
        <v>50</v>
      </c>
      <c r="D130" s="67" t="s">
        <v>63</v>
      </c>
      <c r="E130" s="46" t="s">
        <v>64</v>
      </c>
      <c r="F130" s="91"/>
      <c r="G130" s="92"/>
      <c r="H130" s="91"/>
      <c r="I130" s="91"/>
      <c r="J130" s="91"/>
      <c r="K130" s="91"/>
      <c r="L130" s="91"/>
    </row>
    <row r="131" spans="1:12" ht="25.5">
      <c r="A131" s="51" t="s">
        <v>281</v>
      </c>
      <c r="B131" s="69" t="s">
        <v>282</v>
      </c>
      <c r="C131" s="71">
        <v>50</v>
      </c>
      <c r="D131" s="67" t="s">
        <v>63</v>
      </c>
      <c r="E131" s="46" t="s">
        <v>64</v>
      </c>
      <c r="F131" s="91"/>
      <c r="G131" s="92"/>
      <c r="H131" s="91"/>
      <c r="I131" s="91"/>
      <c r="J131" s="91"/>
      <c r="K131" s="91"/>
      <c r="L131" s="91"/>
    </row>
    <row r="132" spans="1:12" ht="25.5">
      <c r="A132" s="51" t="s">
        <v>283</v>
      </c>
      <c r="B132" s="69" t="s">
        <v>284</v>
      </c>
      <c r="C132" s="71">
        <v>50</v>
      </c>
      <c r="D132" s="67" t="s">
        <v>63</v>
      </c>
      <c r="E132" s="46" t="s">
        <v>64</v>
      </c>
      <c r="F132" s="91"/>
      <c r="G132" s="92"/>
      <c r="H132" s="91"/>
      <c r="I132" s="91"/>
      <c r="J132" s="91"/>
      <c r="K132" s="91"/>
      <c r="L132" s="91"/>
    </row>
    <row r="133" spans="1:12" ht="25.5">
      <c r="A133" s="51" t="s">
        <v>285</v>
      </c>
      <c r="B133" s="69" t="s">
        <v>286</v>
      </c>
      <c r="C133" s="71">
        <v>50</v>
      </c>
      <c r="D133" s="67" t="s">
        <v>63</v>
      </c>
      <c r="E133" s="46" t="s">
        <v>64</v>
      </c>
      <c r="F133" s="91"/>
      <c r="G133" s="92"/>
      <c r="H133" s="91"/>
      <c r="I133" s="91"/>
      <c r="J133" s="91"/>
      <c r="K133" s="91"/>
      <c r="L133" s="91"/>
    </row>
    <row r="134" spans="1:12" ht="51">
      <c r="A134" s="51" t="s">
        <v>287</v>
      </c>
      <c r="B134" s="69" t="s">
        <v>288</v>
      </c>
      <c r="C134" s="71">
        <v>50</v>
      </c>
      <c r="D134" s="67" t="s">
        <v>63</v>
      </c>
      <c r="E134" s="46" t="s">
        <v>64</v>
      </c>
      <c r="F134" s="91"/>
      <c r="G134" s="92"/>
      <c r="H134" s="91"/>
      <c r="I134" s="91"/>
      <c r="J134" s="91"/>
      <c r="K134" s="91"/>
      <c r="L134" s="91"/>
    </row>
    <row r="135" spans="1:12">
      <c r="A135" s="98"/>
      <c r="B135" s="223" t="s">
        <v>289</v>
      </c>
      <c r="C135" s="223"/>
      <c r="D135" s="223"/>
      <c r="E135" s="223"/>
      <c r="F135" s="223"/>
      <c r="G135" s="223"/>
      <c r="H135" s="223"/>
      <c r="I135" s="223"/>
      <c r="J135" s="223"/>
      <c r="K135" s="223"/>
      <c r="L135" s="223"/>
    </row>
    <row r="136" spans="1:12" ht="25.5">
      <c r="A136" s="51" t="s">
        <v>290</v>
      </c>
      <c r="B136" s="69" t="s">
        <v>291</v>
      </c>
      <c r="C136" s="71">
        <v>75</v>
      </c>
      <c r="D136" s="67" t="s">
        <v>63</v>
      </c>
      <c r="E136" s="46" t="s">
        <v>64</v>
      </c>
      <c r="F136" s="91"/>
      <c r="G136" s="92"/>
      <c r="H136" s="91"/>
      <c r="I136" s="91"/>
      <c r="J136" s="91"/>
      <c r="K136" s="91"/>
      <c r="L136" s="91"/>
    </row>
    <row r="137" spans="1:12">
      <c r="A137" s="98"/>
      <c r="B137" s="223" t="s">
        <v>292</v>
      </c>
      <c r="C137" s="223"/>
      <c r="D137" s="223"/>
      <c r="E137" s="223"/>
      <c r="F137" s="223"/>
      <c r="G137" s="223"/>
      <c r="H137" s="223"/>
      <c r="I137" s="223"/>
      <c r="J137" s="223"/>
      <c r="K137" s="223"/>
      <c r="L137" s="223"/>
    </row>
    <row r="138" spans="1:12" ht="25.5">
      <c r="A138" s="51" t="s">
        <v>293</v>
      </c>
      <c r="B138" s="69" t="s">
        <v>294</v>
      </c>
      <c r="C138" s="71">
        <v>75</v>
      </c>
      <c r="D138" s="67" t="s">
        <v>63</v>
      </c>
      <c r="E138" s="46" t="s">
        <v>64</v>
      </c>
      <c r="F138" s="91"/>
      <c r="G138" s="92"/>
      <c r="H138" s="91"/>
      <c r="I138" s="91"/>
      <c r="J138" s="91"/>
      <c r="K138" s="91"/>
      <c r="L138" s="91"/>
    </row>
    <row r="139" spans="1:12">
      <c r="A139" s="51" t="s">
        <v>295</v>
      </c>
      <c r="B139" s="69" t="s">
        <v>296</v>
      </c>
      <c r="C139" s="218"/>
      <c r="D139" s="219"/>
      <c r="E139" s="219"/>
      <c r="F139" s="219"/>
      <c r="G139" s="219"/>
      <c r="H139" s="219"/>
      <c r="I139" s="219"/>
      <c r="J139" s="219"/>
      <c r="K139" s="219"/>
      <c r="L139" s="220"/>
    </row>
    <row r="140" spans="1:12">
      <c r="A140" s="52" t="s">
        <v>297</v>
      </c>
      <c r="B140" s="77" t="s">
        <v>298</v>
      </c>
      <c r="C140" s="71">
        <v>50</v>
      </c>
      <c r="D140" s="71" t="s">
        <v>63</v>
      </c>
      <c r="E140" s="46" t="s">
        <v>64</v>
      </c>
      <c r="F140" s="13"/>
      <c r="G140" s="13"/>
      <c r="H140" s="13"/>
      <c r="I140" s="49"/>
      <c r="J140" s="49"/>
      <c r="K140" s="49"/>
      <c r="L140" s="49"/>
    </row>
    <row r="141" spans="1:12">
      <c r="A141" s="52" t="s">
        <v>299</v>
      </c>
      <c r="B141" s="77" t="s">
        <v>300</v>
      </c>
      <c r="C141" s="71">
        <v>50</v>
      </c>
      <c r="D141" s="71" t="s">
        <v>63</v>
      </c>
      <c r="E141" s="46" t="s">
        <v>64</v>
      </c>
      <c r="F141" s="13"/>
      <c r="G141" s="13"/>
      <c r="H141" s="13"/>
      <c r="I141" s="49"/>
      <c r="J141" s="49"/>
      <c r="K141" s="49"/>
      <c r="L141" s="49"/>
    </row>
    <row r="142" spans="1:12">
      <c r="A142" s="52" t="s">
        <v>301</v>
      </c>
      <c r="B142" s="77" t="s">
        <v>302</v>
      </c>
      <c r="C142" s="71">
        <v>50</v>
      </c>
      <c r="D142" s="71" t="s">
        <v>63</v>
      </c>
      <c r="E142" s="46" t="s">
        <v>64</v>
      </c>
      <c r="F142" s="13"/>
      <c r="G142" s="13"/>
      <c r="H142" s="13"/>
      <c r="I142" s="49"/>
      <c r="J142" s="49"/>
      <c r="K142" s="49"/>
      <c r="L142" s="49"/>
    </row>
    <row r="143" spans="1:12">
      <c r="A143" s="52" t="s">
        <v>303</v>
      </c>
      <c r="B143" s="77" t="s">
        <v>304</v>
      </c>
      <c r="C143" s="71">
        <v>50</v>
      </c>
      <c r="D143" s="71" t="s">
        <v>63</v>
      </c>
      <c r="E143" s="46" t="s">
        <v>64</v>
      </c>
      <c r="F143" s="13"/>
      <c r="G143" s="13"/>
      <c r="H143" s="13"/>
      <c r="I143" s="49"/>
      <c r="J143" s="49"/>
      <c r="K143" s="49"/>
      <c r="L143" s="49"/>
    </row>
    <row r="144" spans="1:12">
      <c r="A144" s="52" t="s">
        <v>305</v>
      </c>
      <c r="B144" s="77" t="s">
        <v>306</v>
      </c>
      <c r="C144" s="71">
        <v>50</v>
      </c>
      <c r="D144" s="71" t="s">
        <v>63</v>
      </c>
      <c r="E144" s="46" t="s">
        <v>64</v>
      </c>
      <c r="F144" s="13"/>
      <c r="G144" s="13"/>
      <c r="H144" s="13"/>
      <c r="I144" s="49"/>
      <c r="J144" s="49"/>
      <c r="K144" s="49"/>
      <c r="L144" s="49"/>
    </row>
    <row r="145" spans="1:12">
      <c r="A145" s="98"/>
      <c r="B145" s="223" t="s">
        <v>307</v>
      </c>
      <c r="C145" s="223"/>
      <c r="D145" s="223"/>
      <c r="E145" s="223"/>
      <c r="F145" s="223"/>
      <c r="G145" s="223"/>
      <c r="H145" s="223"/>
      <c r="I145" s="223"/>
      <c r="J145" s="223"/>
      <c r="K145" s="223"/>
      <c r="L145" s="223"/>
    </row>
    <row r="146" spans="1:12" ht="38.25">
      <c r="A146" s="51" t="s">
        <v>308</v>
      </c>
      <c r="B146" s="69" t="s">
        <v>309</v>
      </c>
      <c r="C146" s="71">
        <v>100</v>
      </c>
      <c r="D146" s="67" t="s">
        <v>63</v>
      </c>
      <c r="E146" s="46" t="s">
        <v>64</v>
      </c>
      <c r="F146" s="91"/>
      <c r="G146" s="92"/>
      <c r="H146" s="91"/>
      <c r="I146" s="91"/>
      <c r="J146" s="91"/>
      <c r="K146" s="91"/>
      <c r="L146" s="91"/>
    </row>
    <row r="147" spans="1:12" ht="38.25">
      <c r="A147" s="51" t="s">
        <v>310</v>
      </c>
      <c r="B147" s="69" t="s">
        <v>311</v>
      </c>
      <c r="C147" s="71">
        <v>100</v>
      </c>
      <c r="D147" s="67" t="s">
        <v>63</v>
      </c>
      <c r="E147" s="46" t="s">
        <v>64</v>
      </c>
      <c r="F147" s="91"/>
      <c r="G147" s="92"/>
      <c r="H147" s="91"/>
      <c r="I147" s="91"/>
      <c r="J147" s="91"/>
      <c r="K147" s="91"/>
      <c r="L147" s="91"/>
    </row>
    <row r="148" spans="1:12" ht="25.5">
      <c r="A148" s="51" t="s">
        <v>312</v>
      </c>
      <c r="B148" s="69" t="s">
        <v>313</v>
      </c>
      <c r="C148" s="71">
        <v>100</v>
      </c>
      <c r="D148" s="67" t="s">
        <v>63</v>
      </c>
      <c r="E148" s="46" t="s">
        <v>64</v>
      </c>
      <c r="F148" s="91"/>
      <c r="G148" s="92"/>
      <c r="H148" s="91"/>
      <c r="I148" s="91"/>
      <c r="J148" s="91"/>
      <c r="K148" s="91"/>
      <c r="L148" s="91"/>
    </row>
    <row r="149" spans="1:12" ht="38.25">
      <c r="A149" s="51" t="s">
        <v>314</v>
      </c>
      <c r="B149" s="69" t="s">
        <v>315</v>
      </c>
      <c r="C149" s="71">
        <v>50</v>
      </c>
      <c r="D149" s="67" t="s">
        <v>63</v>
      </c>
      <c r="E149" s="46" t="s">
        <v>64</v>
      </c>
      <c r="F149" s="91"/>
      <c r="G149" s="92"/>
      <c r="H149" s="91"/>
      <c r="I149" s="91"/>
      <c r="J149" s="91"/>
      <c r="K149" s="91"/>
      <c r="L149" s="91"/>
    </row>
    <row r="150" spans="1:12" ht="38.25">
      <c r="A150" s="51" t="s">
        <v>316</v>
      </c>
      <c r="B150" s="69" t="s">
        <v>317</v>
      </c>
      <c r="C150" s="71">
        <v>50</v>
      </c>
      <c r="D150" s="67" t="s">
        <v>63</v>
      </c>
      <c r="E150" s="46" t="s">
        <v>64</v>
      </c>
      <c r="F150" s="91"/>
      <c r="G150" s="92"/>
      <c r="H150" s="91"/>
      <c r="I150" s="91"/>
      <c r="J150" s="91"/>
      <c r="K150" s="91"/>
      <c r="L150" s="91"/>
    </row>
    <row r="151" spans="1:12" ht="25.5">
      <c r="A151" s="51" t="s">
        <v>318</v>
      </c>
      <c r="B151" s="69" t="s">
        <v>319</v>
      </c>
      <c r="C151" s="71">
        <v>100</v>
      </c>
      <c r="D151" s="67" t="s">
        <v>63</v>
      </c>
      <c r="E151" s="46" t="s">
        <v>64</v>
      </c>
      <c r="F151" s="91"/>
      <c r="G151" s="92"/>
      <c r="H151" s="91"/>
      <c r="I151" s="91"/>
      <c r="J151" s="91"/>
      <c r="K151" s="91"/>
      <c r="L151" s="91"/>
    </row>
    <row r="152" spans="1:12" ht="25.5">
      <c r="A152" s="51" t="s">
        <v>320</v>
      </c>
      <c r="B152" s="69" t="s">
        <v>321</v>
      </c>
      <c r="C152" s="71">
        <v>50</v>
      </c>
      <c r="D152" s="67" t="s">
        <v>63</v>
      </c>
      <c r="E152" s="46" t="s">
        <v>64</v>
      </c>
      <c r="F152" s="91"/>
      <c r="G152" s="92"/>
      <c r="H152" s="91"/>
      <c r="I152" s="91"/>
      <c r="J152" s="91"/>
      <c r="K152" s="91"/>
      <c r="L152" s="91"/>
    </row>
    <row r="153" spans="1:12" ht="25.5">
      <c r="A153" s="51" t="s">
        <v>322</v>
      </c>
      <c r="B153" s="173" t="s">
        <v>2174</v>
      </c>
      <c r="C153" s="71">
        <v>75</v>
      </c>
      <c r="D153" s="67" t="s">
        <v>63</v>
      </c>
      <c r="E153" s="46" t="s">
        <v>64</v>
      </c>
      <c r="F153" s="91"/>
      <c r="G153" s="92"/>
      <c r="H153" s="91"/>
      <c r="I153" s="91"/>
      <c r="J153" s="91"/>
      <c r="K153" s="91"/>
      <c r="L153" s="91"/>
    </row>
    <row r="154" spans="1:12" ht="38.25">
      <c r="A154" s="51" t="s">
        <v>323</v>
      </c>
      <c r="B154" s="69" t="s">
        <v>324</v>
      </c>
      <c r="C154" s="71">
        <v>100</v>
      </c>
      <c r="D154" s="67" t="s">
        <v>63</v>
      </c>
      <c r="E154" s="46" t="s">
        <v>64</v>
      </c>
      <c r="F154" s="91"/>
      <c r="G154" s="92"/>
      <c r="H154" s="91"/>
      <c r="I154" s="91"/>
      <c r="J154" s="91"/>
      <c r="K154" s="91"/>
      <c r="L154" s="91"/>
    </row>
    <row r="155" spans="1:12" ht="25.5">
      <c r="A155" s="51" t="s">
        <v>325</v>
      </c>
      <c r="B155" s="69" t="s">
        <v>326</v>
      </c>
      <c r="C155" s="71">
        <v>75</v>
      </c>
      <c r="D155" s="67" t="s">
        <v>63</v>
      </c>
      <c r="E155" s="46" t="s">
        <v>64</v>
      </c>
      <c r="F155" s="91"/>
      <c r="G155" s="92"/>
      <c r="H155" s="91"/>
      <c r="I155" s="91"/>
      <c r="J155" s="91"/>
      <c r="K155" s="91"/>
      <c r="L155" s="91"/>
    </row>
    <row r="156" spans="1:12" ht="25.5">
      <c r="A156" s="51" t="s">
        <v>327</v>
      </c>
      <c r="B156" s="69" t="s">
        <v>328</v>
      </c>
      <c r="C156" s="71">
        <v>50</v>
      </c>
      <c r="D156" s="67" t="s">
        <v>63</v>
      </c>
      <c r="E156" s="46" t="s">
        <v>64</v>
      </c>
      <c r="F156" s="91"/>
      <c r="G156" s="92"/>
      <c r="H156" s="91"/>
      <c r="I156" s="91"/>
      <c r="J156" s="91"/>
      <c r="K156" s="91"/>
      <c r="L156" s="91"/>
    </row>
    <row r="157" spans="1:12" ht="38.25">
      <c r="A157" s="51" t="s">
        <v>329</v>
      </c>
      <c r="B157" s="69" t="s">
        <v>330</v>
      </c>
      <c r="C157" s="71">
        <v>100</v>
      </c>
      <c r="D157" s="67" t="s">
        <v>63</v>
      </c>
      <c r="E157" s="46" t="s">
        <v>64</v>
      </c>
      <c r="F157" s="91"/>
      <c r="G157" s="92"/>
      <c r="H157" s="91"/>
      <c r="I157" s="91"/>
      <c r="J157" s="91"/>
      <c r="K157" s="91"/>
      <c r="L157" s="91"/>
    </row>
    <row r="158" spans="1:12" ht="38.25">
      <c r="A158" s="51" t="s">
        <v>331</v>
      </c>
      <c r="B158" s="69" t="s">
        <v>332</v>
      </c>
      <c r="C158" s="71">
        <v>50</v>
      </c>
      <c r="D158" s="67" t="s">
        <v>63</v>
      </c>
      <c r="E158" s="46" t="s">
        <v>64</v>
      </c>
      <c r="F158" s="91"/>
      <c r="G158" s="92"/>
      <c r="H158" s="91"/>
      <c r="I158" s="91"/>
      <c r="J158" s="91"/>
      <c r="K158" s="91"/>
      <c r="L158" s="91"/>
    </row>
    <row r="159" spans="1:12" ht="38.25">
      <c r="A159" s="51" t="s">
        <v>333</v>
      </c>
      <c r="B159" s="69" t="s">
        <v>334</v>
      </c>
      <c r="C159" s="71">
        <v>75</v>
      </c>
      <c r="D159" s="67" t="s">
        <v>63</v>
      </c>
      <c r="E159" s="46" t="s">
        <v>64</v>
      </c>
      <c r="F159" s="91"/>
      <c r="G159" s="92"/>
      <c r="H159" s="91"/>
      <c r="I159" s="91"/>
      <c r="J159" s="91"/>
      <c r="K159" s="91"/>
      <c r="L159" s="91"/>
    </row>
    <row r="160" spans="1:12" ht="25.5">
      <c r="A160" s="51" t="s">
        <v>335</v>
      </c>
      <c r="B160" s="69" t="s">
        <v>336</v>
      </c>
      <c r="C160" s="71">
        <v>75</v>
      </c>
      <c r="D160" s="67" t="s">
        <v>63</v>
      </c>
      <c r="E160" s="46" t="s">
        <v>64</v>
      </c>
      <c r="F160" s="91"/>
      <c r="G160" s="92"/>
      <c r="H160" s="91"/>
      <c r="I160" s="91"/>
      <c r="J160" s="91"/>
      <c r="K160" s="91"/>
      <c r="L160" s="91"/>
    </row>
    <row r="161" spans="1:12">
      <c r="A161" s="98"/>
      <c r="B161" s="223" t="s">
        <v>337</v>
      </c>
      <c r="C161" s="223"/>
      <c r="D161" s="223"/>
      <c r="E161" s="223"/>
      <c r="F161" s="223"/>
      <c r="G161" s="223"/>
      <c r="H161" s="223"/>
      <c r="I161" s="223"/>
      <c r="J161" s="223"/>
      <c r="K161" s="223"/>
      <c r="L161" s="223"/>
    </row>
    <row r="162" spans="1:12">
      <c r="A162" s="51" t="s">
        <v>338</v>
      </c>
      <c r="B162" s="69" t="s">
        <v>339</v>
      </c>
      <c r="C162" s="201"/>
      <c r="D162" s="202"/>
      <c r="E162" s="202"/>
      <c r="F162" s="202"/>
      <c r="G162" s="202"/>
      <c r="H162" s="202"/>
      <c r="I162" s="202"/>
      <c r="J162" s="202"/>
      <c r="K162" s="202"/>
      <c r="L162" s="203"/>
    </row>
    <row r="163" spans="1:12" ht="25.5">
      <c r="A163" s="52" t="s">
        <v>340</v>
      </c>
      <c r="B163" s="77" t="s">
        <v>341</v>
      </c>
      <c r="C163" s="71">
        <v>100</v>
      </c>
      <c r="D163" s="71" t="s">
        <v>63</v>
      </c>
      <c r="E163" s="228"/>
      <c r="F163" s="229"/>
      <c r="G163" s="229"/>
      <c r="H163" s="229"/>
      <c r="I163" s="229"/>
      <c r="J163" s="229"/>
      <c r="K163" s="229"/>
      <c r="L163" s="230"/>
    </row>
    <row r="164" spans="1:12" ht="25.5">
      <c r="A164" s="52" t="s">
        <v>342</v>
      </c>
      <c r="B164" s="77" t="s">
        <v>343</v>
      </c>
      <c r="C164" s="71">
        <v>100</v>
      </c>
      <c r="D164" s="71" t="s">
        <v>63</v>
      </c>
      <c r="E164" s="46" t="s">
        <v>64</v>
      </c>
      <c r="F164" s="13"/>
      <c r="G164" s="13"/>
      <c r="H164" s="13"/>
      <c r="I164" s="49"/>
      <c r="J164" s="49"/>
      <c r="K164" s="49"/>
      <c r="L164" s="49"/>
    </row>
    <row r="165" spans="1:12">
      <c r="A165" s="52" t="s">
        <v>344</v>
      </c>
      <c r="B165" s="77" t="s">
        <v>345</v>
      </c>
      <c r="C165" s="71">
        <v>50</v>
      </c>
      <c r="D165" s="71" t="s">
        <v>63</v>
      </c>
      <c r="E165" s="46" t="s">
        <v>64</v>
      </c>
      <c r="F165" s="13"/>
      <c r="G165" s="13"/>
      <c r="H165" s="13"/>
      <c r="I165" s="49"/>
      <c r="J165" s="49"/>
      <c r="K165" s="49"/>
      <c r="L165" s="49"/>
    </row>
    <row r="166" spans="1:12">
      <c r="A166" s="52" t="s">
        <v>346</v>
      </c>
      <c r="B166" s="77" t="s">
        <v>347</v>
      </c>
      <c r="C166" s="71">
        <v>75</v>
      </c>
      <c r="D166" s="71" t="s">
        <v>63</v>
      </c>
      <c r="E166" s="46" t="s">
        <v>64</v>
      </c>
      <c r="F166" s="13"/>
      <c r="G166" s="13"/>
      <c r="H166" s="13"/>
      <c r="I166" s="49"/>
      <c r="J166" s="49"/>
      <c r="K166" s="49"/>
      <c r="L166" s="49"/>
    </row>
    <row r="167" spans="1:12">
      <c r="A167" s="52" t="s">
        <v>348</v>
      </c>
      <c r="B167" s="77" t="s">
        <v>349</v>
      </c>
      <c r="C167" s="71">
        <v>75</v>
      </c>
      <c r="D167" s="71" t="s">
        <v>63</v>
      </c>
      <c r="E167" s="46" t="s">
        <v>64</v>
      </c>
      <c r="F167" s="13"/>
      <c r="G167" s="13"/>
      <c r="H167" s="13"/>
      <c r="I167" s="49"/>
      <c r="J167" s="49"/>
      <c r="K167" s="49"/>
      <c r="L167" s="49"/>
    </row>
    <row r="168" spans="1:12">
      <c r="A168" s="52" t="s">
        <v>350</v>
      </c>
      <c r="B168" s="77" t="s">
        <v>351</v>
      </c>
      <c r="C168" s="71">
        <v>100</v>
      </c>
      <c r="D168" s="71" t="s">
        <v>63</v>
      </c>
      <c r="E168" s="46" t="s">
        <v>64</v>
      </c>
      <c r="F168" s="13"/>
      <c r="G168" s="13"/>
      <c r="H168" s="13"/>
      <c r="I168" s="49"/>
      <c r="J168" s="49"/>
      <c r="K168" s="49"/>
      <c r="L168" s="49"/>
    </row>
    <row r="169" spans="1:12">
      <c r="A169" s="52" t="s">
        <v>352</v>
      </c>
      <c r="B169" s="77" t="s">
        <v>353</v>
      </c>
      <c r="C169" s="71">
        <v>100</v>
      </c>
      <c r="D169" s="71" t="s">
        <v>63</v>
      </c>
      <c r="E169" s="46" t="s">
        <v>64</v>
      </c>
      <c r="F169" s="13"/>
      <c r="G169" s="13"/>
      <c r="H169" s="13"/>
      <c r="I169" s="49"/>
      <c r="J169" s="49"/>
      <c r="K169" s="49"/>
      <c r="L169" s="49"/>
    </row>
    <row r="170" spans="1:12">
      <c r="A170" s="52" t="s">
        <v>354</v>
      </c>
      <c r="B170" s="77" t="s">
        <v>355</v>
      </c>
      <c r="C170" s="71">
        <v>50</v>
      </c>
      <c r="D170" s="71" t="s">
        <v>63</v>
      </c>
      <c r="E170" s="46" t="s">
        <v>64</v>
      </c>
      <c r="F170" s="13"/>
      <c r="G170" s="13"/>
      <c r="H170" s="13"/>
      <c r="I170" s="49"/>
      <c r="J170" s="49"/>
      <c r="K170" s="49"/>
      <c r="L170" s="49"/>
    </row>
    <row r="171" spans="1:12" ht="17.25" customHeight="1">
      <c r="A171" s="51" t="s">
        <v>356</v>
      </c>
      <c r="B171" s="69" t="s">
        <v>357</v>
      </c>
      <c r="C171" s="71">
        <v>100</v>
      </c>
      <c r="D171" s="71" t="s">
        <v>76</v>
      </c>
      <c r="E171" s="46" t="s">
        <v>64</v>
      </c>
      <c r="F171" s="91"/>
      <c r="G171" s="92"/>
      <c r="H171" s="91"/>
      <c r="I171" s="91"/>
      <c r="J171" s="91"/>
      <c r="K171" s="91"/>
      <c r="L171" s="91"/>
    </row>
    <row r="172" spans="1:12" ht="18.75" customHeight="1">
      <c r="A172" s="51" t="s">
        <v>358</v>
      </c>
      <c r="B172" s="69" t="s">
        <v>359</v>
      </c>
      <c r="C172" s="71">
        <v>100</v>
      </c>
      <c r="D172" s="71" t="s">
        <v>76</v>
      </c>
      <c r="E172" s="46" t="s">
        <v>64</v>
      </c>
      <c r="F172" s="91"/>
      <c r="G172" s="92"/>
      <c r="H172" s="91"/>
      <c r="I172" s="91"/>
      <c r="J172" s="91"/>
      <c r="K172" s="91"/>
      <c r="L172" s="91"/>
    </row>
    <row r="173" spans="1:12" ht="38.25">
      <c r="A173" s="252" t="s">
        <v>361</v>
      </c>
      <c r="B173" s="253" t="s">
        <v>2327</v>
      </c>
      <c r="C173" s="254">
        <v>100</v>
      </c>
      <c r="D173" s="254" t="s">
        <v>76</v>
      </c>
      <c r="E173" s="257" t="s">
        <v>64</v>
      </c>
      <c r="F173" s="255"/>
      <c r="G173" s="255"/>
      <c r="H173" s="256"/>
      <c r="I173" s="256"/>
      <c r="J173" s="256"/>
      <c r="K173" s="256"/>
      <c r="L173" s="256"/>
    </row>
    <row r="174" spans="1:12">
      <c r="A174" s="98"/>
      <c r="B174" s="223" t="s">
        <v>360</v>
      </c>
      <c r="C174" s="223"/>
      <c r="D174" s="223"/>
      <c r="E174" s="223"/>
      <c r="F174" s="223"/>
      <c r="G174" s="223"/>
      <c r="H174" s="223"/>
      <c r="I174" s="223"/>
      <c r="J174" s="223"/>
      <c r="K174" s="223"/>
      <c r="L174" s="223"/>
    </row>
    <row r="175" spans="1:12">
      <c r="A175" s="52" t="s">
        <v>376</v>
      </c>
      <c r="B175" s="77" t="s">
        <v>362</v>
      </c>
      <c r="C175" s="195"/>
      <c r="D175" s="196"/>
      <c r="E175" s="196"/>
      <c r="F175" s="196"/>
      <c r="G175" s="196"/>
      <c r="H175" s="196"/>
      <c r="I175" s="196"/>
      <c r="J175" s="196"/>
      <c r="K175" s="196"/>
      <c r="L175" s="197"/>
    </row>
    <row r="176" spans="1:12">
      <c r="A176" s="52" t="s">
        <v>378</v>
      </c>
      <c r="B176" s="77" t="s">
        <v>363</v>
      </c>
      <c r="C176" s="71">
        <v>100</v>
      </c>
      <c r="D176" s="71" t="s">
        <v>63</v>
      </c>
      <c r="E176" s="46" t="s">
        <v>64</v>
      </c>
      <c r="F176" s="13"/>
      <c r="G176" s="13"/>
      <c r="H176" s="13"/>
      <c r="I176" s="49"/>
      <c r="J176" s="49"/>
      <c r="K176" s="49"/>
      <c r="L176" s="49"/>
    </row>
    <row r="177" spans="1:12">
      <c r="A177" s="52" t="s">
        <v>380</v>
      </c>
      <c r="B177" s="77" t="s">
        <v>364</v>
      </c>
      <c r="C177" s="71">
        <v>75</v>
      </c>
      <c r="D177" s="71" t="s">
        <v>63</v>
      </c>
      <c r="E177" s="46" t="s">
        <v>64</v>
      </c>
      <c r="F177" s="13"/>
      <c r="G177" s="13"/>
      <c r="H177" s="13"/>
      <c r="I177" s="49"/>
      <c r="J177" s="49"/>
      <c r="K177" s="49"/>
      <c r="L177" s="49"/>
    </row>
    <row r="178" spans="1:12">
      <c r="A178" s="52" t="s">
        <v>382</v>
      </c>
      <c r="B178" s="77" t="s">
        <v>365</v>
      </c>
      <c r="C178" s="71">
        <v>50</v>
      </c>
      <c r="D178" s="71" t="s">
        <v>63</v>
      </c>
      <c r="E178" s="46" t="s">
        <v>64</v>
      </c>
      <c r="F178" s="13"/>
      <c r="G178" s="13"/>
      <c r="H178" s="13"/>
      <c r="I178" s="49"/>
      <c r="J178" s="49"/>
      <c r="K178" s="49"/>
      <c r="L178" s="49"/>
    </row>
    <row r="179" spans="1:12">
      <c r="A179" s="52" t="s">
        <v>384</v>
      </c>
      <c r="B179" s="77" t="s">
        <v>366</v>
      </c>
      <c r="C179" s="71">
        <v>100</v>
      </c>
      <c r="D179" s="71" t="s">
        <v>63</v>
      </c>
      <c r="E179" s="46" t="s">
        <v>64</v>
      </c>
      <c r="F179" s="13"/>
      <c r="G179" s="13"/>
      <c r="H179" s="13"/>
      <c r="I179" s="49"/>
      <c r="J179" s="49"/>
      <c r="K179" s="49"/>
      <c r="L179" s="49"/>
    </row>
    <row r="180" spans="1:12">
      <c r="A180" s="52" t="s">
        <v>386</v>
      </c>
      <c r="B180" s="77" t="s">
        <v>367</v>
      </c>
      <c r="C180" s="71">
        <v>100</v>
      </c>
      <c r="D180" s="71" t="s">
        <v>63</v>
      </c>
      <c r="E180" s="46" t="s">
        <v>64</v>
      </c>
      <c r="F180" s="13"/>
      <c r="G180" s="13"/>
      <c r="H180" s="13"/>
      <c r="I180" s="49"/>
      <c r="J180" s="49"/>
      <c r="K180" s="49"/>
      <c r="L180" s="49"/>
    </row>
    <row r="181" spans="1:12">
      <c r="A181" s="52" t="s">
        <v>388</v>
      </c>
      <c r="B181" s="77" t="s">
        <v>368</v>
      </c>
      <c r="C181" s="71">
        <v>50</v>
      </c>
      <c r="D181" s="71" t="s">
        <v>63</v>
      </c>
      <c r="E181" s="46" t="s">
        <v>64</v>
      </c>
      <c r="F181" s="13"/>
      <c r="G181" s="13"/>
      <c r="H181" s="13"/>
      <c r="I181" s="49"/>
      <c r="J181" s="49"/>
      <c r="K181" s="49"/>
      <c r="L181" s="49"/>
    </row>
    <row r="182" spans="1:12">
      <c r="A182" s="52" t="s">
        <v>390</v>
      </c>
      <c r="B182" s="77" t="s">
        <v>369</v>
      </c>
      <c r="C182" s="71">
        <v>50</v>
      </c>
      <c r="D182" s="71" t="s">
        <v>63</v>
      </c>
      <c r="E182" s="46" t="s">
        <v>64</v>
      </c>
      <c r="F182" s="13"/>
      <c r="G182" s="13"/>
      <c r="H182" s="13"/>
      <c r="I182" s="49"/>
      <c r="J182" s="49"/>
      <c r="K182" s="49"/>
      <c r="L182" s="49"/>
    </row>
    <row r="183" spans="1:12">
      <c r="A183" s="52" t="s">
        <v>392</v>
      </c>
      <c r="B183" s="77" t="s">
        <v>370</v>
      </c>
      <c r="C183" s="71">
        <v>100</v>
      </c>
      <c r="D183" s="71" t="s">
        <v>63</v>
      </c>
      <c r="E183" s="46" t="s">
        <v>64</v>
      </c>
      <c r="F183" s="13"/>
      <c r="G183" s="13"/>
      <c r="H183" s="13"/>
      <c r="I183" s="49"/>
      <c r="J183" s="49"/>
      <c r="K183" s="49"/>
      <c r="L183" s="49"/>
    </row>
    <row r="184" spans="1:12">
      <c r="A184" s="52" t="s">
        <v>394</v>
      </c>
      <c r="B184" s="77" t="s">
        <v>371</v>
      </c>
      <c r="C184" s="71">
        <v>50</v>
      </c>
      <c r="D184" s="71" t="s">
        <v>63</v>
      </c>
      <c r="E184" s="46" t="s">
        <v>64</v>
      </c>
      <c r="F184" s="13"/>
      <c r="G184" s="13"/>
      <c r="H184" s="13"/>
      <c r="I184" s="49"/>
      <c r="J184" s="49"/>
      <c r="K184" s="49"/>
      <c r="L184" s="49"/>
    </row>
    <row r="185" spans="1:12">
      <c r="A185" s="52" t="s">
        <v>2328</v>
      </c>
      <c r="B185" s="77" t="s">
        <v>372</v>
      </c>
      <c r="C185" s="71">
        <v>50</v>
      </c>
      <c r="D185" s="71" t="s">
        <v>63</v>
      </c>
      <c r="E185" s="46" t="s">
        <v>64</v>
      </c>
      <c r="F185" s="13"/>
      <c r="G185" s="13"/>
      <c r="H185" s="13"/>
      <c r="I185" s="49"/>
      <c r="J185" s="49"/>
      <c r="K185" s="49"/>
      <c r="L185" s="49"/>
    </row>
    <row r="186" spans="1:12">
      <c r="A186" s="52" t="s">
        <v>2329</v>
      </c>
      <c r="B186" s="77" t="s">
        <v>373</v>
      </c>
      <c r="C186" s="71">
        <v>75</v>
      </c>
      <c r="D186" s="71" t="s">
        <v>63</v>
      </c>
      <c r="E186" s="46" t="s">
        <v>64</v>
      </c>
      <c r="F186" s="13"/>
      <c r="G186" s="13"/>
      <c r="H186" s="13"/>
      <c r="I186" s="49"/>
      <c r="J186" s="49"/>
      <c r="K186" s="49"/>
      <c r="L186" s="49"/>
    </row>
    <row r="187" spans="1:12" ht="38.25">
      <c r="A187" s="52" t="s">
        <v>2330</v>
      </c>
      <c r="B187" s="77" t="s">
        <v>374</v>
      </c>
      <c r="C187" s="71">
        <v>100</v>
      </c>
      <c r="D187" s="71" t="s">
        <v>63</v>
      </c>
      <c r="E187" s="46" t="s">
        <v>64</v>
      </c>
      <c r="F187" s="13"/>
      <c r="G187" s="13"/>
      <c r="H187" s="13"/>
      <c r="I187" s="49"/>
      <c r="J187" s="49"/>
      <c r="K187" s="49"/>
      <c r="L187" s="49"/>
    </row>
    <row r="188" spans="1:12">
      <c r="A188" s="98"/>
      <c r="B188" s="223" t="s">
        <v>375</v>
      </c>
      <c r="C188" s="223"/>
      <c r="D188" s="223"/>
      <c r="E188" s="223"/>
      <c r="F188" s="223"/>
      <c r="G188" s="223"/>
      <c r="H188" s="223"/>
      <c r="I188" s="223"/>
      <c r="J188" s="223"/>
      <c r="K188" s="223"/>
      <c r="L188" s="223"/>
    </row>
    <row r="189" spans="1:12">
      <c r="A189" s="52" t="s">
        <v>397</v>
      </c>
      <c r="B189" s="77" t="s">
        <v>377</v>
      </c>
      <c r="C189" s="195"/>
      <c r="D189" s="196"/>
      <c r="E189" s="196"/>
      <c r="F189" s="196"/>
      <c r="G189" s="196"/>
      <c r="H189" s="196"/>
      <c r="I189" s="196"/>
      <c r="J189" s="196"/>
      <c r="K189" s="196"/>
      <c r="L189" s="197"/>
    </row>
    <row r="190" spans="1:12">
      <c r="A190" s="52" t="s">
        <v>2331</v>
      </c>
      <c r="B190" s="77" t="s">
        <v>379</v>
      </c>
      <c r="C190" s="71">
        <v>75</v>
      </c>
      <c r="D190" s="71" t="s">
        <v>63</v>
      </c>
      <c r="E190" s="46" t="s">
        <v>64</v>
      </c>
      <c r="F190" s="13"/>
      <c r="G190" s="13"/>
      <c r="H190" s="13"/>
      <c r="I190" s="49"/>
      <c r="J190" s="49"/>
      <c r="K190" s="49"/>
      <c r="L190" s="49"/>
    </row>
    <row r="191" spans="1:12">
      <c r="A191" s="52" t="s">
        <v>2332</v>
      </c>
      <c r="B191" s="77" t="s">
        <v>381</v>
      </c>
      <c r="C191" s="71">
        <v>75</v>
      </c>
      <c r="D191" s="71" t="s">
        <v>63</v>
      </c>
      <c r="E191" s="46" t="s">
        <v>64</v>
      </c>
      <c r="F191" s="13"/>
      <c r="G191" s="13"/>
      <c r="H191" s="13"/>
      <c r="I191" s="49"/>
      <c r="J191" s="49"/>
      <c r="K191" s="49"/>
      <c r="L191" s="49"/>
    </row>
    <row r="192" spans="1:12">
      <c r="A192" s="52" t="s">
        <v>2333</v>
      </c>
      <c r="B192" s="77" t="s">
        <v>383</v>
      </c>
      <c r="C192" s="71">
        <v>75</v>
      </c>
      <c r="D192" s="71" t="s">
        <v>63</v>
      </c>
      <c r="E192" s="46" t="s">
        <v>64</v>
      </c>
      <c r="F192" s="13"/>
      <c r="G192" s="13"/>
      <c r="H192" s="13"/>
      <c r="I192" s="49"/>
      <c r="J192" s="49"/>
      <c r="K192" s="49"/>
      <c r="L192" s="49"/>
    </row>
    <row r="193" spans="1:12">
      <c r="A193" s="52" t="s">
        <v>2334</v>
      </c>
      <c r="B193" s="77" t="s">
        <v>385</v>
      </c>
      <c r="C193" s="71">
        <v>75</v>
      </c>
      <c r="D193" s="71" t="s">
        <v>63</v>
      </c>
      <c r="E193" s="46" t="s">
        <v>64</v>
      </c>
      <c r="F193" s="13"/>
      <c r="G193" s="13"/>
      <c r="H193" s="13"/>
      <c r="I193" s="49"/>
      <c r="J193" s="49"/>
      <c r="K193" s="49"/>
      <c r="L193" s="49"/>
    </row>
    <row r="194" spans="1:12">
      <c r="A194" s="52" t="s">
        <v>2335</v>
      </c>
      <c r="B194" s="77" t="s">
        <v>387</v>
      </c>
      <c r="C194" s="71">
        <v>50</v>
      </c>
      <c r="D194" s="71" t="s">
        <v>63</v>
      </c>
      <c r="E194" s="46" t="s">
        <v>64</v>
      </c>
      <c r="F194" s="13"/>
      <c r="G194" s="13"/>
      <c r="H194" s="13"/>
      <c r="I194" s="49"/>
      <c r="J194" s="49"/>
      <c r="K194" s="49"/>
      <c r="L194" s="49"/>
    </row>
    <row r="195" spans="1:12">
      <c r="A195" s="52" t="s">
        <v>2336</v>
      </c>
      <c r="B195" s="77" t="s">
        <v>389</v>
      </c>
      <c r="C195" s="71">
        <v>50</v>
      </c>
      <c r="D195" s="71" t="s">
        <v>63</v>
      </c>
      <c r="E195" s="46" t="s">
        <v>64</v>
      </c>
      <c r="F195" s="13"/>
      <c r="G195" s="13"/>
      <c r="H195" s="13"/>
      <c r="I195" s="49"/>
      <c r="J195" s="49"/>
      <c r="K195" s="49"/>
      <c r="L195" s="49"/>
    </row>
    <row r="196" spans="1:12">
      <c r="A196" s="52" t="s">
        <v>2337</v>
      </c>
      <c r="B196" s="77" t="s">
        <v>391</v>
      </c>
      <c r="C196" s="71">
        <v>75</v>
      </c>
      <c r="D196" s="71"/>
      <c r="E196" s="46" t="s">
        <v>64</v>
      </c>
      <c r="F196" s="13"/>
      <c r="G196" s="13"/>
      <c r="H196" s="13"/>
      <c r="I196" s="49"/>
      <c r="J196" s="49"/>
      <c r="K196" s="49"/>
      <c r="L196" s="49"/>
    </row>
    <row r="197" spans="1:12" ht="25.5">
      <c r="A197" s="52" t="s">
        <v>2338</v>
      </c>
      <c r="B197" s="77" t="s">
        <v>393</v>
      </c>
      <c r="C197" s="71">
        <v>100</v>
      </c>
      <c r="D197" s="71" t="s">
        <v>63</v>
      </c>
      <c r="E197" s="46" t="s">
        <v>64</v>
      </c>
      <c r="F197" s="13"/>
      <c r="G197" s="13"/>
      <c r="H197" s="13"/>
      <c r="I197" s="49"/>
      <c r="J197" s="49"/>
      <c r="K197" s="49"/>
      <c r="L197" s="49"/>
    </row>
    <row r="198" spans="1:12" ht="25.5">
      <c r="A198" s="52" t="s">
        <v>2339</v>
      </c>
      <c r="B198" s="77" t="s">
        <v>395</v>
      </c>
      <c r="C198" s="71">
        <v>100</v>
      </c>
      <c r="D198" s="71" t="s">
        <v>63</v>
      </c>
      <c r="E198" s="46" t="s">
        <v>64</v>
      </c>
      <c r="F198" s="13"/>
      <c r="G198" s="13"/>
      <c r="H198" s="13"/>
      <c r="I198" s="49"/>
      <c r="J198" s="49"/>
      <c r="K198" s="49"/>
      <c r="L198" s="49"/>
    </row>
    <row r="199" spans="1:12">
      <c r="A199" s="98"/>
      <c r="B199" s="223" t="s">
        <v>396</v>
      </c>
      <c r="C199" s="223"/>
      <c r="D199" s="223"/>
      <c r="E199" s="223"/>
      <c r="F199" s="223"/>
      <c r="G199" s="223"/>
      <c r="H199" s="223"/>
      <c r="I199" s="223"/>
      <c r="J199" s="223"/>
      <c r="K199" s="223"/>
      <c r="L199" s="223"/>
    </row>
    <row r="200" spans="1:12" ht="25.5">
      <c r="A200" s="51" t="s">
        <v>399</v>
      </c>
      <c r="B200" s="69" t="s">
        <v>398</v>
      </c>
      <c r="C200" s="71">
        <v>50</v>
      </c>
      <c r="D200" s="67" t="s">
        <v>63</v>
      </c>
      <c r="E200" s="46" t="s">
        <v>64</v>
      </c>
      <c r="F200" s="91"/>
      <c r="G200" s="92"/>
      <c r="H200" s="91"/>
      <c r="I200" s="91"/>
      <c r="J200" s="91"/>
      <c r="K200" s="91"/>
      <c r="L200" s="91"/>
    </row>
    <row r="201" spans="1:12" ht="25.5">
      <c r="A201" s="51" t="s">
        <v>402</v>
      </c>
      <c r="B201" s="69" t="s">
        <v>400</v>
      </c>
      <c r="C201" s="71">
        <v>50</v>
      </c>
      <c r="D201" s="67" t="s">
        <v>63</v>
      </c>
      <c r="E201" s="46" t="s">
        <v>64</v>
      </c>
      <c r="F201" s="91"/>
      <c r="G201" s="92"/>
      <c r="H201" s="91"/>
      <c r="I201" s="91"/>
      <c r="J201" s="91"/>
      <c r="K201" s="91"/>
      <c r="L201" s="91"/>
    </row>
    <row r="202" spans="1:12">
      <c r="A202" s="98"/>
      <c r="B202" s="223" t="s">
        <v>401</v>
      </c>
      <c r="C202" s="223"/>
      <c r="D202" s="223"/>
      <c r="E202" s="223"/>
      <c r="F202" s="223"/>
      <c r="G202" s="223"/>
      <c r="H202" s="223"/>
      <c r="I202" s="223"/>
      <c r="J202" s="223"/>
      <c r="K202" s="223"/>
      <c r="L202" s="223"/>
    </row>
    <row r="203" spans="1:12">
      <c r="A203" s="51" t="s">
        <v>404</v>
      </c>
      <c r="B203" s="69" t="s">
        <v>403</v>
      </c>
      <c r="C203" s="116">
        <v>100</v>
      </c>
      <c r="D203" s="67" t="s">
        <v>76</v>
      </c>
      <c r="E203" s="46" t="s">
        <v>64</v>
      </c>
      <c r="F203" s="91"/>
      <c r="G203" s="92"/>
      <c r="H203" s="91"/>
      <c r="I203" s="91"/>
      <c r="J203" s="91"/>
      <c r="K203" s="91"/>
      <c r="L203" s="91"/>
    </row>
    <row r="204" spans="1:12">
      <c r="A204" s="51" t="s">
        <v>407</v>
      </c>
      <c r="B204" s="69" t="s">
        <v>405</v>
      </c>
      <c r="C204" s="71">
        <v>100</v>
      </c>
      <c r="D204" s="67" t="s">
        <v>76</v>
      </c>
      <c r="E204" s="46" t="s">
        <v>64</v>
      </c>
      <c r="F204" s="91"/>
      <c r="G204" s="92"/>
      <c r="H204" s="91"/>
      <c r="I204" s="91"/>
      <c r="J204" s="91"/>
      <c r="K204" s="91"/>
      <c r="L204" s="91"/>
    </row>
    <row r="205" spans="1:12" ht="13.5" customHeight="1">
      <c r="A205" s="98"/>
      <c r="B205" s="223" t="s">
        <v>406</v>
      </c>
      <c r="C205" s="223"/>
      <c r="D205" s="223"/>
      <c r="E205" s="223"/>
      <c r="F205" s="223"/>
      <c r="G205" s="223"/>
      <c r="H205" s="223"/>
      <c r="I205" s="223"/>
      <c r="J205" s="223"/>
      <c r="K205" s="223"/>
      <c r="L205" s="223"/>
    </row>
    <row r="206" spans="1:12">
      <c r="A206" s="51" t="s">
        <v>422</v>
      </c>
      <c r="B206" s="69" t="s">
        <v>408</v>
      </c>
      <c r="C206" s="212"/>
      <c r="D206" s="213"/>
      <c r="E206" s="213"/>
      <c r="F206" s="213"/>
      <c r="G206" s="213"/>
      <c r="H206" s="213"/>
      <c r="I206" s="213"/>
      <c r="J206" s="213"/>
      <c r="K206" s="213"/>
      <c r="L206" s="214"/>
    </row>
    <row r="207" spans="1:12">
      <c r="A207" s="52" t="s">
        <v>424</v>
      </c>
      <c r="B207" s="77" t="s">
        <v>409</v>
      </c>
      <c r="C207" s="71">
        <v>100</v>
      </c>
      <c r="D207" s="71" t="s">
        <v>63</v>
      </c>
      <c r="E207" s="46" t="s">
        <v>64</v>
      </c>
      <c r="F207" s="13"/>
      <c r="G207" s="13"/>
      <c r="H207" s="13"/>
      <c r="I207" s="49"/>
      <c r="J207" s="49"/>
      <c r="K207" s="49"/>
      <c r="L207" s="49"/>
    </row>
    <row r="208" spans="1:12">
      <c r="A208" s="52" t="s">
        <v>426</v>
      </c>
      <c r="B208" s="77" t="s">
        <v>410</v>
      </c>
      <c r="C208" s="71">
        <v>100</v>
      </c>
      <c r="D208" s="71" t="s">
        <v>63</v>
      </c>
      <c r="E208" s="46" t="s">
        <v>64</v>
      </c>
      <c r="F208" s="13"/>
      <c r="G208" s="13"/>
      <c r="H208" s="13"/>
      <c r="I208" s="49"/>
      <c r="J208" s="49"/>
      <c r="K208" s="49"/>
      <c r="L208" s="49"/>
    </row>
    <row r="209" spans="1:12">
      <c r="A209" s="52" t="s">
        <v>428</v>
      </c>
      <c r="B209" s="77" t="s">
        <v>411</v>
      </c>
      <c r="C209" s="71">
        <v>100</v>
      </c>
      <c r="D209" s="71" t="s">
        <v>63</v>
      </c>
      <c r="E209" s="46" t="s">
        <v>64</v>
      </c>
      <c r="F209" s="13"/>
      <c r="G209" s="13"/>
      <c r="H209" s="13"/>
      <c r="I209" s="49"/>
      <c r="J209" s="49"/>
      <c r="K209" s="49"/>
      <c r="L209" s="49"/>
    </row>
    <row r="210" spans="1:12">
      <c r="A210" s="52" t="s">
        <v>430</v>
      </c>
      <c r="B210" s="77" t="s">
        <v>412</v>
      </c>
      <c r="C210" s="71">
        <v>100</v>
      </c>
      <c r="D210" s="71" t="s">
        <v>63</v>
      </c>
      <c r="E210" s="46" t="s">
        <v>64</v>
      </c>
      <c r="F210" s="13"/>
      <c r="G210" s="13"/>
      <c r="H210" s="13"/>
      <c r="I210" s="49"/>
      <c r="J210" s="49"/>
      <c r="K210" s="49"/>
      <c r="L210" s="49"/>
    </row>
    <row r="211" spans="1:12">
      <c r="A211" s="52" t="s">
        <v>432</v>
      </c>
      <c r="B211" s="77" t="s">
        <v>413</v>
      </c>
      <c r="C211" s="71">
        <v>100</v>
      </c>
      <c r="D211" s="71" t="s">
        <v>63</v>
      </c>
      <c r="E211" s="46" t="s">
        <v>64</v>
      </c>
      <c r="F211" s="13"/>
      <c r="G211" s="13"/>
      <c r="H211" s="13"/>
      <c r="I211" s="49"/>
      <c r="J211" s="49"/>
      <c r="K211" s="49"/>
      <c r="L211" s="49"/>
    </row>
    <row r="212" spans="1:12">
      <c r="A212" s="52" t="s">
        <v>434</v>
      </c>
      <c r="B212" s="77" t="s">
        <v>414</v>
      </c>
      <c r="C212" s="71">
        <v>100</v>
      </c>
      <c r="D212" s="71" t="s">
        <v>63</v>
      </c>
      <c r="E212" s="46" t="s">
        <v>64</v>
      </c>
      <c r="F212" s="13"/>
      <c r="G212" s="13"/>
      <c r="H212" s="13"/>
      <c r="I212" s="49"/>
      <c r="J212" s="49"/>
      <c r="K212" s="49"/>
      <c r="L212" s="49"/>
    </row>
    <row r="213" spans="1:12">
      <c r="A213" s="52" t="s">
        <v>436</v>
      </c>
      <c r="B213" s="77" t="s">
        <v>415</v>
      </c>
      <c r="C213" s="71">
        <v>100</v>
      </c>
      <c r="D213" s="71" t="s">
        <v>63</v>
      </c>
      <c r="E213" s="46" t="s">
        <v>64</v>
      </c>
      <c r="F213" s="13"/>
      <c r="G213" s="13"/>
      <c r="H213" s="13"/>
      <c r="I213" s="49"/>
      <c r="J213" s="49"/>
      <c r="K213" s="49"/>
      <c r="L213" s="49"/>
    </row>
    <row r="214" spans="1:12">
      <c r="A214" s="52" t="s">
        <v>438</v>
      </c>
      <c r="B214" s="77" t="s">
        <v>416</v>
      </c>
      <c r="C214" s="71">
        <v>100</v>
      </c>
      <c r="D214" s="71" t="s">
        <v>63</v>
      </c>
      <c r="E214" s="46" t="s">
        <v>64</v>
      </c>
      <c r="F214" s="13"/>
      <c r="G214" s="13"/>
      <c r="H214" s="13"/>
      <c r="I214" s="49"/>
      <c r="J214" s="49"/>
      <c r="K214" s="49"/>
      <c r="L214" s="49"/>
    </row>
    <row r="215" spans="1:12">
      <c r="A215" s="52" t="s">
        <v>440</v>
      </c>
      <c r="B215" s="77" t="s">
        <v>417</v>
      </c>
      <c r="C215" s="71">
        <v>100</v>
      </c>
      <c r="D215" s="71" t="s">
        <v>63</v>
      </c>
      <c r="E215" s="46" t="s">
        <v>64</v>
      </c>
      <c r="F215" s="13"/>
      <c r="G215" s="13"/>
      <c r="H215" s="13"/>
      <c r="I215" s="49"/>
      <c r="J215" s="49"/>
      <c r="K215" s="49"/>
      <c r="L215" s="49"/>
    </row>
    <row r="216" spans="1:12">
      <c r="A216" s="52" t="s">
        <v>442</v>
      </c>
      <c r="B216" s="77" t="s">
        <v>418</v>
      </c>
      <c r="C216" s="71">
        <v>100</v>
      </c>
      <c r="D216" s="71" t="s">
        <v>63</v>
      </c>
      <c r="E216" s="46" t="s">
        <v>64</v>
      </c>
      <c r="F216" s="13"/>
      <c r="G216" s="13"/>
      <c r="H216" s="13"/>
      <c r="I216" s="49"/>
      <c r="J216" s="49"/>
      <c r="K216" s="49"/>
      <c r="L216" s="49"/>
    </row>
    <row r="217" spans="1:12">
      <c r="A217" s="52" t="s">
        <v>444</v>
      </c>
      <c r="B217" s="77" t="s">
        <v>419</v>
      </c>
      <c r="C217" s="71">
        <v>100</v>
      </c>
      <c r="D217" s="71" t="s">
        <v>63</v>
      </c>
      <c r="E217" s="46" t="s">
        <v>64</v>
      </c>
      <c r="F217" s="13"/>
      <c r="G217" s="13"/>
      <c r="H217" s="13"/>
      <c r="I217" s="49"/>
      <c r="J217" s="49"/>
      <c r="K217" s="49"/>
      <c r="L217" s="49"/>
    </row>
    <row r="218" spans="1:12">
      <c r="A218" s="52" t="s">
        <v>446</v>
      </c>
      <c r="B218" s="77" t="s">
        <v>420</v>
      </c>
      <c r="C218" s="71">
        <v>100</v>
      </c>
      <c r="D218" s="71" t="s">
        <v>63</v>
      </c>
      <c r="E218" s="46" t="s">
        <v>64</v>
      </c>
      <c r="F218" s="13"/>
      <c r="G218" s="13"/>
      <c r="H218" s="13"/>
      <c r="I218" s="49"/>
      <c r="J218" s="49"/>
      <c r="K218" s="49"/>
      <c r="L218" s="49"/>
    </row>
    <row r="219" spans="1:12">
      <c r="A219" s="98"/>
      <c r="B219" s="223" t="s">
        <v>421</v>
      </c>
      <c r="C219" s="223"/>
      <c r="D219" s="223"/>
      <c r="E219" s="223"/>
      <c r="F219" s="223"/>
      <c r="G219" s="223"/>
      <c r="H219" s="223"/>
      <c r="I219" s="223"/>
      <c r="J219" s="223"/>
      <c r="K219" s="223"/>
      <c r="L219" s="223"/>
    </row>
    <row r="220" spans="1:12" ht="25.5">
      <c r="A220" s="51" t="s">
        <v>2340</v>
      </c>
      <c r="B220" s="69" t="s">
        <v>423</v>
      </c>
      <c r="C220" s="212"/>
      <c r="D220" s="213"/>
      <c r="E220" s="213"/>
      <c r="F220" s="213"/>
      <c r="G220" s="213"/>
      <c r="H220" s="213"/>
      <c r="I220" s="213"/>
      <c r="J220" s="213"/>
      <c r="K220" s="213"/>
      <c r="L220" s="214"/>
    </row>
    <row r="221" spans="1:12" ht="25.5">
      <c r="A221" s="52" t="s">
        <v>2341</v>
      </c>
      <c r="B221" s="77" t="s">
        <v>425</v>
      </c>
      <c r="C221" s="71">
        <v>100</v>
      </c>
      <c r="D221" s="71" t="s">
        <v>63</v>
      </c>
      <c r="E221" s="46" t="s">
        <v>64</v>
      </c>
      <c r="F221" s="13"/>
      <c r="G221" s="13"/>
      <c r="H221" s="13"/>
      <c r="I221" s="49"/>
      <c r="J221" s="49"/>
      <c r="K221" s="49"/>
      <c r="L221" s="49"/>
    </row>
    <row r="222" spans="1:12" ht="25.5">
      <c r="A222" s="52" t="s">
        <v>2342</v>
      </c>
      <c r="B222" s="77" t="s">
        <v>427</v>
      </c>
      <c r="C222" s="71">
        <v>100</v>
      </c>
      <c r="D222" s="71" t="s">
        <v>63</v>
      </c>
      <c r="E222" s="46" t="s">
        <v>64</v>
      </c>
      <c r="F222" s="13"/>
      <c r="G222" s="13"/>
      <c r="H222" s="13"/>
      <c r="I222" s="49"/>
      <c r="J222" s="49"/>
      <c r="K222" s="49"/>
      <c r="L222" s="49"/>
    </row>
    <row r="223" spans="1:12">
      <c r="A223" s="52" t="s">
        <v>2343</v>
      </c>
      <c r="B223" s="77" t="s">
        <v>429</v>
      </c>
      <c r="C223" s="71">
        <v>100</v>
      </c>
      <c r="D223" s="71" t="s">
        <v>63</v>
      </c>
      <c r="E223" s="46" t="s">
        <v>64</v>
      </c>
      <c r="F223" s="13"/>
      <c r="G223" s="13"/>
      <c r="H223" s="13"/>
      <c r="I223" s="49"/>
      <c r="J223" s="49"/>
      <c r="K223" s="49"/>
      <c r="L223" s="49"/>
    </row>
    <row r="224" spans="1:12" ht="25.5">
      <c r="A224" s="52" t="s">
        <v>2344</v>
      </c>
      <c r="B224" s="77" t="s">
        <v>431</v>
      </c>
      <c r="C224" s="71">
        <v>100</v>
      </c>
      <c r="D224" s="71" t="s">
        <v>63</v>
      </c>
      <c r="E224" s="46" t="s">
        <v>64</v>
      </c>
      <c r="F224" s="13"/>
      <c r="G224" s="13"/>
      <c r="H224" s="13"/>
      <c r="I224" s="49"/>
      <c r="J224" s="49"/>
      <c r="K224" s="49"/>
      <c r="L224" s="49"/>
    </row>
    <row r="225" spans="1:12" ht="25.5">
      <c r="A225" s="52" t="s">
        <v>2345</v>
      </c>
      <c r="B225" s="77" t="s">
        <v>433</v>
      </c>
      <c r="C225" s="71">
        <v>75</v>
      </c>
      <c r="D225" s="71" t="s">
        <v>63</v>
      </c>
      <c r="E225" s="46" t="s">
        <v>64</v>
      </c>
      <c r="F225" s="13"/>
      <c r="G225" s="13"/>
      <c r="H225" s="13"/>
      <c r="I225" s="49"/>
      <c r="J225" s="49"/>
      <c r="K225" s="49"/>
      <c r="L225" s="49"/>
    </row>
    <row r="226" spans="1:12" ht="25.5">
      <c r="A226" s="52" t="s">
        <v>2346</v>
      </c>
      <c r="B226" s="77" t="s">
        <v>435</v>
      </c>
      <c r="C226" s="71">
        <v>100</v>
      </c>
      <c r="D226" s="71" t="s">
        <v>63</v>
      </c>
      <c r="E226" s="46" t="s">
        <v>64</v>
      </c>
      <c r="F226" s="13"/>
      <c r="G226" s="13"/>
      <c r="H226" s="13"/>
      <c r="I226" s="49"/>
      <c r="J226" s="49"/>
      <c r="K226" s="49"/>
      <c r="L226" s="49"/>
    </row>
    <row r="227" spans="1:12">
      <c r="A227" s="52" t="s">
        <v>2347</v>
      </c>
      <c r="B227" s="77" t="s">
        <v>437</v>
      </c>
      <c r="C227" s="71">
        <v>100</v>
      </c>
      <c r="D227" s="71" t="s">
        <v>63</v>
      </c>
      <c r="E227" s="46" t="s">
        <v>64</v>
      </c>
      <c r="F227" s="13"/>
      <c r="G227" s="13"/>
      <c r="H227" s="13"/>
      <c r="I227" s="49"/>
      <c r="J227" s="49"/>
      <c r="K227" s="49"/>
      <c r="L227" s="49"/>
    </row>
    <row r="228" spans="1:12">
      <c r="A228" s="52" t="s">
        <v>2348</v>
      </c>
      <c r="B228" s="77" t="s">
        <v>439</v>
      </c>
      <c r="C228" s="71">
        <v>100</v>
      </c>
      <c r="D228" s="71" t="s">
        <v>63</v>
      </c>
      <c r="E228" s="46" t="s">
        <v>64</v>
      </c>
      <c r="F228" s="13"/>
      <c r="G228" s="13"/>
      <c r="H228" s="13"/>
      <c r="I228" s="49"/>
      <c r="J228" s="49"/>
      <c r="K228" s="49"/>
      <c r="L228" s="49"/>
    </row>
    <row r="229" spans="1:12">
      <c r="A229" s="52" t="s">
        <v>2349</v>
      </c>
      <c r="B229" s="77" t="s">
        <v>441</v>
      </c>
      <c r="C229" s="71">
        <v>100</v>
      </c>
      <c r="D229" s="71" t="s">
        <v>63</v>
      </c>
      <c r="E229" s="46" t="s">
        <v>64</v>
      </c>
      <c r="F229" s="13"/>
      <c r="G229" s="13"/>
      <c r="H229" s="13"/>
      <c r="I229" s="49"/>
      <c r="J229" s="49"/>
      <c r="K229" s="49"/>
      <c r="L229" s="49"/>
    </row>
    <row r="230" spans="1:12">
      <c r="A230" s="52" t="s">
        <v>2350</v>
      </c>
      <c r="B230" s="77" t="s">
        <v>443</v>
      </c>
      <c r="C230" s="71">
        <v>100</v>
      </c>
      <c r="D230" s="71" t="s">
        <v>63</v>
      </c>
      <c r="E230" s="46" t="s">
        <v>64</v>
      </c>
      <c r="F230" s="13"/>
      <c r="G230" s="13"/>
      <c r="H230" s="13"/>
      <c r="I230" s="49"/>
      <c r="J230" s="49"/>
      <c r="K230" s="49"/>
      <c r="L230" s="49"/>
    </row>
    <row r="231" spans="1:12">
      <c r="A231" s="52" t="s">
        <v>2351</v>
      </c>
      <c r="B231" s="77" t="s">
        <v>445</v>
      </c>
      <c r="C231" s="71">
        <v>100</v>
      </c>
      <c r="D231" s="71" t="s">
        <v>63</v>
      </c>
      <c r="E231" s="46" t="s">
        <v>64</v>
      </c>
      <c r="F231" s="13"/>
      <c r="G231" s="13"/>
      <c r="H231" s="13"/>
      <c r="I231" s="49"/>
      <c r="J231" s="49"/>
      <c r="K231" s="49"/>
      <c r="L231" s="49"/>
    </row>
    <row r="232" spans="1:12">
      <c r="A232" s="52" t="s">
        <v>2352</v>
      </c>
      <c r="B232" s="77" t="s">
        <v>447</v>
      </c>
      <c r="C232" s="116">
        <v>100</v>
      </c>
      <c r="D232" s="71" t="s">
        <v>63</v>
      </c>
      <c r="E232" s="46" t="s">
        <v>64</v>
      </c>
      <c r="F232" s="13"/>
      <c r="G232" s="13"/>
      <c r="H232" s="13"/>
      <c r="I232" s="49"/>
      <c r="J232" s="49"/>
      <c r="K232" s="49"/>
      <c r="L232" s="49"/>
    </row>
    <row r="233" spans="1:12">
      <c r="A233" s="52" t="s">
        <v>2353</v>
      </c>
      <c r="B233" s="77" t="s">
        <v>448</v>
      </c>
      <c r="C233" s="71">
        <v>100</v>
      </c>
      <c r="D233" s="71" t="s">
        <v>63</v>
      </c>
      <c r="E233" s="46" t="s">
        <v>64</v>
      </c>
      <c r="F233" s="13"/>
      <c r="G233" s="13"/>
      <c r="H233" s="13"/>
      <c r="I233" s="49"/>
      <c r="J233" s="49"/>
      <c r="K233" s="49"/>
      <c r="L233" s="49"/>
    </row>
    <row r="234" spans="1:12">
      <c r="A234" s="52" t="s">
        <v>2354</v>
      </c>
      <c r="B234" s="77" t="s">
        <v>449</v>
      </c>
      <c r="C234" s="71">
        <v>100</v>
      </c>
      <c r="D234" s="71" t="s">
        <v>63</v>
      </c>
      <c r="E234" s="46" t="s">
        <v>64</v>
      </c>
      <c r="F234" s="13"/>
      <c r="G234" s="13"/>
      <c r="H234" s="13"/>
      <c r="I234" s="49"/>
      <c r="J234" s="49"/>
      <c r="K234" s="49"/>
      <c r="L234" s="49"/>
    </row>
    <row r="235" spans="1:12">
      <c r="A235" s="52" t="s">
        <v>2355</v>
      </c>
      <c r="B235" s="77" t="s">
        <v>450</v>
      </c>
      <c r="C235" s="71">
        <v>50</v>
      </c>
      <c r="D235" s="71" t="s">
        <v>63</v>
      </c>
      <c r="E235" s="46" t="s">
        <v>64</v>
      </c>
      <c r="F235" s="13"/>
      <c r="G235" s="13"/>
      <c r="H235" s="13"/>
      <c r="I235" s="49"/>
      <c r="J235" s="49"/>
      <c r="K235" s="49"/>
      <c r="L235" s="49"/>
    </row>
    <row r="236" spans="1:12">
      <c r="A236" s="52" t="s">
        <v>2356</v>
      </c>
      <c r="B236" s="77" t="s">
        <v>451</v>
      </c>
      <c r="C236" s="71">
        <v>100</v>
      </c>
      <c r="D236" s="71" t="s">
        <v>63</v>
      </c>
      <c r="E236" s="46" t="s">
        <v>64</v>
      </c>
      <c r="F236" s="13"/>
      <c r="G236" s="13"/>
      <c r="H236" s="13"/>
      <c r="I236" s="49"/>
      <c r="J236" s="49"/>
      <c r="K236" s="49"/>
      <c r="L236" s="49"/>
    </row>
    <row r="237" spans="1:12">
      <c r="A237" s="52" t="s">
        <v>2357</v>
      </c>
      <c r="B237" s="77" t="s">
        <v>452</v>
      </c>
      <c r="C237" s="71">
        <v>50</v>
      </c>
      <c r="D237" s="71" t="s">
        <v>63</v>
      </c>
      <c r="E237" s="46" t="s">
        <v>64</v>
      </c>
      <c r="F237" s="13"/>
      <c r="G237" s="13"/>
      <c r="H237" s="13"/>
      <c r="I237" s="49"/>
      <c r="J237" s="49"/>
      <c r="K237" s="49"/>
      <c r="L237" s="49"/>
    </row>
    <row r="238" spans="1:12">
      <c r="A238" s="52" t="s">
        <v>2358</v>
      </c>
      <c r="B238" s="77" t="s">
        <v>453</v>
      </c>
      <c r="C238" s="71">
        <v>50</v>
      </c>
      <c r="D238" s="71" t="s">
        <v>63</v>
      </c>
      <c r="E238" s="46" t="s">
        <v>64</v>
      </c>
      <c r="F238" s="13"/>
      <c r="G238" s="13"/>
      <c r="H238" s="13"/>
      <c r="I238" s="49"/>
      <c r="J238" s="49"/>
      <c r="K238" s="49"/>
      <c r="L238" s="49"/>
    </row>
    <row r="239" spans="1:12" s="75" customFormat="1" ht="13.5">
      <c r="A239" s="73" t="s">
        <v>454</v>
      </c>
      <c r="B239" s="74" t="s">
        <v>467</v>
      </c>
      <c r="C239" s="211"/>
      <c r="D239" s="211"/>
      <c r="E239" s="211"/>
      <c r="F239" s="211"/>
      <c r="G239" s="211"/>
      <c r="H239" s="211"/>
      <c r="I239" s="211"/>
      <c r="J239" s="211"/>
      <c r="K239" s="211"/>
      <c r="L239" s="211"/>
    </row>
    <row r="240" spans="1:12" ht="25.5">
      <c r="A240" s="51" t="s">
        <v>455</v>
      </c>
      <c r="B240" s="69" t="s">
        <v>469</v>
      </c>
      <c r="C240" s="48">
        <v>100</v>
      </c>
      <c r="D240" s="47" t="s">
        <v>76</v>
      </c>
      <c r="E240" s="46" t="s">
        <v>1966</v>
      </c>
      <c r="F240" s="46"/>
      <c r="G240" s="105"/>
      <c r="H240" s="105"/>
      <c r="I240" s="105"/>
      <c r="J240" s="105"/>
      <c r="K240" s="105"/>
      <c r="L240" s="105"/>
    </row>
    <row r="241" spans="1:12" ht="25.5">
      <c r="A241" s="51" t="s">
        <v>456</v>
      </c>
      <c r="B241" s="69" t="s">
        <v>471</v>
      </c>
      <c r="C241" s="48">
        <v>100</v>
      </c>
      <c r="D241" s="48" t="s">
        <v>63</v>
      </c>
      <c r="E241" s="46" t="s">
        <v>1966</v>
      </c>
      <c r="F241" s="105"/>
      <c r="G241" s="105"/>
      <c r="H241" s="105"/>
      <c r="I241" s="105"/>
      <c r="J241" s="105"/>
      <c r="K241" s="105"/>
      <c r="L241" s="105"/>
    </row>
    <row r="242" spans="1:12" ht="25.5">
      <c r="A242" s="51" t="s">
        <v>457</v>
      </c>
      <c r="B242" s="69" t="s">
        <v>473</v>
      </c>
      <c r="C242" s="48">
        <v>50</v>
      </c>
      <c r="D242" s="47" t="s">
        <v>63</v>
      </c>
      <c r="E242" s="46" t="s">
        <v>1966</v>
      </c>
      <c r="F242" s="105"/>
      <c r="G242" s="105"/>
      <c r="H242" s="105"/>
      <c r="I242" s="105"/>
      <c r="J242" s="105"/>
      <c r="K242" s="105"/>
      <c r="L242" s="105"/>
    </row>
    <row r="243" spans="1:12" ht="25.5">
      <c r="A243" s="51" t="s">
        <v>458</v>
      </c>
      <c r="B243" s="69" t="s">
        <v>475</v>
      </c>
      <c r="C243" s="48">
        <v>100</v>
      </c>
      <c r="D243" s="47" t="s">
        <v>63</v>
      </c>
      <c r="E243" s="46" t="s">
        <v>1966</v>
      </c>
      <c r="F243" s="105"/>
      <c r="G243" s="105"/>
      <c r="H243" s="105"/>
      <c r="I243" s="105"/>
      <c r="J243" s="105"/>
      <c r="K243" s="105"/>
      <c r="L243" s="105"/>
    </row>
    <row r="244" spans="1:12" ht="25.5">
      <c r="A244" s="51" t="s">
        <v>459</v>
      </c>
      <c r="B244" s="69" t="s">
        <v>477</v>
      </c>
      <c r="C244" s="48">
        <v>100</v>
      </c>
      <c r="D244" s="47" t="s">
        <v>63</v>
      </c>
      <c r="E244" s="46" t="s">
        <v>1966</v>
      </c>
      <c r="F244" s="105"/>
      <c r="G244" s="105"/>
      <c r="H244" s="105"/>
      <c r="I244" s="105"/>
      <c r="J244" s="105"/>
      <c r="K244" s="105"/>
      <c r="L244" s="105"/>
    </row>
    <row r="245" spans="1:12" ht="25.5">
      <c r="A245" s="51" t="s">
        <v>460</v>
      </c>
      <c r="B245" s="127" t="s">
        <v>2175</v>
      </c>
      <c r="C245" s="48">
        <v>100</v>
      </c>
      <c r="D245" s="47" t="s">
        <v>63</v>
      </c>
      <c r="E245" s="46" t="s">
        <v>1966</v>
      </c>
      <c r="F245" s="105"/>
      <c r="G245" s="105"/>
      <c r="H245" s="105"/>
      <c r="I245" s="105"/>
      <c r="J245" s="105"/>
      <c r="K245" s="105"/>
      <c r="L245" s="105"/>
    </row>
    <row r="246" spans="1:12" ht="25.5">
      <c r="A246" s="51" t="s">
        <v>461</v>
      </c>
      <c r="B246" s="69" t="s">
        <v>480</v>
      </c>
      <c r="C246" s="48">
        <v>100</v>
      </c>
      <c r="D246" s="47" t="s">
        <v>63</v>
      </c>
      <c r="E246" s="46" t="s">
        <v>1966</v>
      </c>
      <c r="F246" s="105"/>
      <c r="G246" s="105"/>
      <c r="H246" s="105"/>
      <c r="I246" s="105"/>
      <c r="J246" s="105"/>
      <c r="K246" s="105"/>
      <c r="L246" s="105"/>
    </row>
    <row r="247" spans="1:12" ht="25.5">
      <c r="A247" s="51" t="s">
        <v>462</v>
      </c>
      <c r="B247" s="69" t="s">
        <v>482</v>
      </c>
      <c r="C247" s="48">
        <v>50</v>
      </c>
      <c r="D247" s="47" t="s">
        <v>63</v>
      </c>
      <c r="E247" s="46" t="s">
        <v>1966</v>
      </c>
      <c r="F247" s="105"/>
      <c r="G247" s="105"/>
      <c r="H247" s="105"/>
      <c r="I247" s="105"/>
      <c r="J247" s="105"/>
      <c r="K247" s="105"/>
      <c r="L247" s="105"/>
    </row>
    <row r="248" spans="1:12" ht="25.5">
      <c r="A248" s="51" t="s">
        <v>463</v>
      </c>
      <c r="B248" s="69" t="s">
        <v>484</v>
      </c>
      <c r="C248" s="48">
        <v>75</v>
      </c>
      <c r="D248" s="47" t="s">
        <v>63</v>
      </c>
      <c r="E248" s="46" t="s">
        <v>1966</v>
      </c>
      <c r="F248" s="105"/>
      <c r="G248" s="105"/>
      <c r="H248" s="105"/>
      <c r="I248" s="105"/>
      <c r="J248" s="105"/>
      <c r="K248" s="105"/>
      <c r="L248" s="105"/>
    </row>
    <row r="249" spans="1:12" ht="25.5">
      <c r="A249" s="51" t="s">
        <v>464</v>
      </c>
      <c r="B249" s="69" t="s">
        <v>486</v>
      </c>
      <c r="C249" s="48">
        <v>75</v>
      </c>
      <c r="D249" s="47" t="s">
        <v>63</v>
      </c>
      <c r="E249" s="46" t="s">
        <v>1966</v>
      </c>
      <c r="F249" s="105"/>
      <c r="G249" s="105"/>
      <c r="H249" s="105"/>
      <c r="I249" s="105"/>
      <c r="J249" s="105"/>
      <c r="K249" s="105"/>
      <c r="L249" s="105"/>
    </row>
    <row r="250" spans="1:12" ht="25.5">
      <c r="A250" s="51" t="s">
        <v>465</v>
      </c>
      <c r="B250" s="69" t="s">
        <v>488</v>
      </c>
      <c r="C250" s="48">
        <v>100</v>
      </c>
      <c r="D250" s="47" t="s">
        <v>63</v>
      </c>
      <c r="E250" s="46" t="s">
        <v>1966</v>
      </c>
      <c r="F250" s="105"/>
      <c r="G250" s="105"/>
      <c r="H250" s="105"/>
      <c r="I250" s="105"/>
      <c r="J250" s="105"/>
      <c r="K250" s="105"/>
      <c r="L250" s="105"/>
    </row>
    <row r="251" spans="1:12" s="75" customFormat="1" ht="13.5">
      <c r="A251" s="73" t="s">
        <v>466</v>
      </c>
      <c r="B251" s="74" t="s">
        <v>490</v>
      </c>
      <c r="C251" s="211"/>
      <c r="D251" s="211"/>
      <c r="E251" s="211"/>
      <c r="F251" s="211"/>
      <c r="G251" s="211"/>
      <c r="H251" s="211"/>
      <c r="I251" s="211"/>
      <c r="J251" s="211"/>
      <c r="K251" s="211"/>
      <c r="L251" s="211"/>
    </row>
    <row r="252" spans="1:12">
      <c r="A252" s="51" t="s">
        <v>468</v>
      </c>
      <c r="B252" s="69" t="s">
        <v>492</v>
      </c>
      <c r="C252" s="48">
        <v>100</v>
      </c>
      <c r="D252" s="47" t="s">
        <v>76</v>
      </c>
      <c r="E252" s="46" t="s">
        <v>64</v>
      </c>
      <c r="F252" s="105"/>
      <c r="G252" s="105"/>
      <c r="H252" s="105"/>
      <c r="I252" s="105"/>
      <c r="J252" s="105"/>
      <c r="K252" s="105"/>
      <c r="L252" s="105"/>
    </row>
    <row r="253" spans="1:12">
      <c r="A253" s="51" t="s">
        <v>470</v>
      </c>
      <c r="B253" s="69" t="s">
        <v>494</v>
      </c>
      <c r="C253" s="48">
        <v>100</v>
      </c>
      <c r="D253" s="47" t="s">
        <v>76</v>
      </c>
      <c r="E253" s="46" t="s">
        <v>64</v>
      </c>
      <c r="F253" s="105"/>
      <c r="G253" s="105"/>
      <c r="H253" s="105"/>
      <c r="I253" s="105"/>
      <c r="J253" s="105"/>
      <c r="K253" s="105"/>
      <c r="L253" s="105"/>
    </row>
    <row r="254" spans="1:12">
      <c r="A254" s="51" t="s">
        <v>472</v>
      </c>
      <c r="B254" s="69" t="s">
        <v>496</v>
      </c>
      <c r="C254" s="48">
        <v>100</v>
      </c>
      <c r="D254" s="47" t="s">
        <v>63</v>
      </c>
      <c r="E254" s="46" t="s">
        <v>64</v>
      </c>
      <c r="F254" s="105"/>
      <c r="G254" s="105"/>
      <c r="H254" s="105"/>
      <c r="I254" s="105"/>
      <c r="J254" s="105"/>
      <c r="K254" s="105"/>
      <c r="L254" s="105"/>
    </row>
    <row r="255" spans="1:12">
      <c r="A255" s="51" t="s">
        <v>474</v>
      </c>
      <c r="B255" s="69" t="s">
        <v>498</v>
      </c>
      <c r="C255" s="48">
        <v>75</v>
      </c>
      <c r="D255" s="47" t="s">
        <v>63</v>
      </c>
      <c r="E255" s="46" t="s">
        <v>64</v>
      </c>
      <c r="F255" s="105"/>
      <c r="G255" s="105"/>
      <c r="H255" s="105"/>
      <c r="I255" s="105"/>
      <c r="J255" s="105"/>
      <c r="K255" s="105"/>
      <c r="L255" s="105"/>
    </row>
    <row r="256" spans="1:12">
      <c r="A256" s="51" t="s">
        <v>476</v>
      </c>
      <c r="B256" s="69" t="s">
        <v>500</v>
      </c>
      <c r="C256" s="48">
        <v>100</v>
      </c>
      <c r="D256" s="47" t="s">
        <v>63</v>
      </c>
      <c r="E256" s="46" t="s">
        <v>64</v>
      </c>
      <c r="F256" s="105"/>
      <c r="G256" s="105"/>
      <c r="H256" s="105"/>
      <c r="I256" s="105"/>
      <c r="J256" s="105"/>
      <c r="K256" s="105"/>
      <c r="L256" s="105"/>
    </row>
    <row r="257" spans="1:12" ht="13.5" customHeight="1">
      <c r="A257" s="51" t="s">
        <v>478</v>
      </c>
      <c r="B257" s="69" t="s">
        <v>502</v>
      </c>
      <c r="C257" s="48">
        <v>75</v>
      </c>
      <c r="D257" s="47" t="s">
        <v>63</v>
      </c>
      <c r="E257" s="46" t="s">
        <v>64</v>
      </c>
      <c r="F257" s="105"/>
      <c r="G257" s="105"/>
      <c r="H257" s="105"/>
      <c r="I257" s="105"/>
      <c r="J257" s="105"/>
      <c r="K257" s="105"/>
      <c r="L257" s="105"/>
    </row>
    <row r="258" spans="1:12">
      <c r="A258" s="51" t="s">
        <v>479</v>
      </c>
      <c r="B258" s="69" t="s">
        <v>504</v>
      </c>
      <c r="C258" s="48">
        <v>100</v>
      </c>
      <c r="D258" s="47" t="s">
        <v>63</v>
      </c>
      <c r="E258" s="46" t="s">
        <v>64</v>
      </c>
      <c r="F258" s="105"/>
      <c r="G258" s="105"/>
      <c r="H258" s="105"/>
      <c r="I258" s="105"/>
      <c r="J258" s="105"/>
      <c r="K258" s="105"/>
      <c r="L258" s="105"/>
    </row>
    <row r="259" spans="1:12">
      <c r="A259" s="51" t="s">
        <v>481</v>
      </c>
      <c r="B259" s="69" t="s">
        <v>506</v>
      </c>
      <c r="C259" s="48">
        <v>75</v>
      </c>
      <c r="D259" s="47" t="s">
        <v>63</v>
      </c>
      <c r="E259" s="46" t="s">
        <v>64</v>
      </c>
      <c r="F259" s="105"/>
      <c r="G259" s="105"/>
      <c r="H259" s="105"/>
      <c r="I259" s="105"/>
      <c r="J259" s="105"/>
      <c r="K259" s="105"/>
      <c r="L259" s="105"/>
    </row>
    <row r="260" spans="1:12">
      <c r="A260" s="51" t="s">
        <v>483</v>
      </c>
      <c r="B260" s="69" t="s">
        <v>507</v>
      </c>
      <c r="C260" s="48">
        <v>50</v>
      </c>
      <c r="D260" s="47" t="s">
        <v>63</v>
      </c>
      <c r="E260" s="46" t="s">
        <v>64</v>
      </c>
      <c r="F260" s="105"/>
      <c r="G260" s="105"/>
      <c r="H260" s="105"/>
      <c r="I260" s="105"/>
      <c r="J260" s="105"/>
      <c r="K260" s="105"/>
      <c r="L260" s="105"/>
    </row>
    <row r="261" spans="1:12">
      <c r="A261" s="51" t="s">
        <v>485</v>
      </c>
      <c r="B261" s="69" t="s">
        <v>508</v>
      </c>
      <c r="C261" s="48">
        <v>50</v>
      </c>
      <c r="D261" s="47" t="s">
        <v>63</v>
      </c>
      <c r="E261" s="46" t="s">
        <v>64</v>
      </c>
      <c r="F261" s="105"/>
      <c r="G261" s="105"/>
      <c r="H261" s="105"/>
      <c r="I261" s="105"/>
      <c r="J261" s="105"/>
      <c r="K261" s="105"/>
      <c r="L261" s="105"/>
    </row>
    <row r="262" spans="1:12">
      <c r="A262" s="51" t="s">
        <v>487</v>
      </c>
      <c r="B262" s="69" t="s">
        <v>509</v>
      </c>
      <c r="C262" s="212"/>
      <c r="D262" s="213"/>
      <c r="E262" s="213"/>
      <c r="F262" s="213"/>
      <c r="G262" s="213"/>
      <c r="H262" s="213"/>
      <c r="I262" s="213"/>
      <c r="J262" s="213"/>
      <c r="K262" s="213"/>
      <c r="L262" s="213"/>
    </row>
    <row r="263" spans="1:12">
      <c r="A263" s="52" t="s">
        <v>2178</v>
      </c>
      <c r="B263" s="77" t="s">
        <v>510</v>
      </c>
      <c r="C263" s="71">
        <v>100</v>
      </c>
      <c r="D263" s="71" t="s">
        <v>63</v>
      </c>
      <c r="E263" s="46" t="s">
        <v>64</v>
      </c>
      <c r="F263" s="13"/>
      <c r="G263" s="13"/>
      <c r="H263" s="13"/>
      <c r="I263" s="49"/>
      <c r="J263" s="49"/>
      <c r="K263" s="49"/>
      <c r="L263" s="49"/>
    </row>
    <row r="264" spans="1:12">
      <c r="A264" s="52" t="s">
        <v>2179</v>
      </c>
      <c r="B264" s="77" t="s">
        <v>511</v>
      </c>
      <c r="C264" s="71">
        <v>100</v>
      </c>
      <c r="D264" s="71" t="s">
        <v>63</v>
      </c>
      <c r="E264" s="46" t="s">
        <v>64</v>
      </c>
      <c r="F264" s="13"/>
      <c r="G264" s="13"/>
      <c r="H264" s="13"/>
      <c r="I264" s="49"/>
      <c r="J264" s="49"/>
      <c r="K264" s="49"/>
      <c r="L264" s="49"/>
    </row>
    <row r="265" spans="1:12">
      <c r="A265" s="52" t="s">
        <v>2180</v>
      </c>
      <c r="B265" s="77" t="s">
        <v>512</v>
      </c>
      <c r="C265" s="71">
        <v>100</v>
      </c>
      <c r="D265" s="71" t="s">
        <v>63</v>
      </c>
      <c r="E265" s="46" t="s">
        <v>64</v>
      </c>
      <c r="F265" s="13"/>
      <c r="G265" s="13"/>
      <c r="H265" s="13"/>
      <c r="I265" s="49"/>
      <c r="J265" s="49"/>
      <c r="K265" s="49"/>
      <c r="L265" s="49"/>
    </row>
    <row r="266" spans="1:12">
      <c r="A266" s="52" t="s">
        <v>2181</v>
      </c>
      <c r="B266" s="77" t="s">
        <v>513</v>
      </c>
      <c r="C266" s="71">
        <v>100</v>
      </c>
      <c r="D266" s="71" t="s">
        <v>63</v>
      </c>
      <c r="E266" s="46" t="s">
        <v>64</v>
      </c>
      <c r="F266" s="13"/>
      <c r="G266" s="13"/>
      <c r="H266" s="13"/>
      <c r="I266" s="49"/>
      <c r="J266" s="49"/>
      <c r="K266" s="49"/>
      <c r="L266" s="49"/>
    </row>
    <row r="267" spans="1:12">
      <c r="A267" s="52" t="s">
        <v>2182</v>
      </c>
      <c r="B267" s="77" t="s">
        <v>514</v>
      </c>
      <c r="C267" s="71">
        <v>100</v>
      </c>
      <c r="D267" s="71" t="s">
        <v>63</v>
      </c>
      <c r="E267" s="46" t="s">
        <v>64</v>
      </c>
      <c r="F267" s="13"/>
      <c r="G267" s="13"/>
      <c r="H267" s="13"/>
      <c r="I267" s="49"/>
      <c r="J267" s="49"/>
      <c r="K267" s="49"/>
      <c r="L267" s="49"/>
    </row>
    <row r="268" spans="1:12">
      <c r="A268" s="52" t="s">
        <v>2183</v>
      </c>
      <c r="B268" s="77" t="s">
        <v>515</v>
      </c>
      <c r="C268" s="71">
        <v>100</v>
      </c>
      <c r="D268" s="71" t="s">
        <v>63</v>
      </c>
      <c r="E268" s="46" t="s">
        <v>64</v>
      </c>
      <c r="F268" s="13"/>
      <c r="G268" s="13"/>
      <c r="H268" s="13"/>
      <c r="I268" s="49"/>
      <c r="J268" s="49"/>
      <c r="K268" s="49"/>
      <c r="L268" s="49"/>
    </row>
    <row r="269" spans="1:12">
      <c r="A269" s="52" t="s">
        <v>2184</v>
      </c>
      <c r="B269" s="77" t="s">
        <v>515</v>
      </c>
      <c r="C269" s="71">
        <v>100</v>
      </c>
      <c r="D269" s="71" t="s">
        <v>63</v>
      </c>
      <c r="E269" s="46" t="s">
        <v>64</v>
      </c>
      <c r="F269" s="13"/>
      <c r="G269" s="13"/>
      <c r="H269" s="13"/>
      <c r="I269" s="49"/>
      <c r="J269" s="49"/>
      <c r="K269" s="49"/>
      <c r="L269" s="49"/>
    </row>
    <row r="270" spans="1:12">
      <c r="A270" s="52" t="s">
        <v>2185</v>
      </c>
      <c r="B270" s="77" t="s">
        <v>516</v>
      </c>
      <c r="C270" s="71">
        <v>100</v>
      </c>
      <c r="D270" s="71" t="s">
        <v>63</v>
      </c>
      <c r="E270" s="46" t="s">
        <v>64</v>
      </c>
      <c r="F270" s="13"/>
      <c r="G270" s="13"/>
      <c r="H270" s="13"/>
      <c r="I270" s="49"/>
      <c r="J270" s="49"/>
      <c r="K270" s="49"/>
      <c r="L270" s="49"/>
    </row>
    <row r="271" spans="1:12">
      <c r="A271" s="52" t="s">
        <v>2186</v>
      </c>
      <c r="B271" s="77" t="s">
        <v>517</v>
      </c>
      <c r="C271" s="71">
        <v>100</v>
      </c>
      <c r="D271" s="71" t="s">
        <v>63</v>
      </c>
      <c r="E271" s="46" t="s">
        <v>64</v>
      </c>
      <c r="F271" s="13"/>
      <c r="G271" s="13"/>
      <c r="H271" s="13"/>
      <c r="I271" s="49"/>
      <c r="J271" s="49"/>
      <c r="K271" s="49"/>
      <c r="L271" s="49"/>
    </row>
    <row r="272" spans="1:12" ht="25.5">
      <c r="A272" s="51" t="s">
        <v>2187</v>
      </c>
      <c r="B272" s="69" t="s">
        <v>518</v>
      </c>
      <c r="C272" s="48">
        <v>100</v>
      </c>
      <c r="D272" s="47" t="s">
        <v>76</v>
      </c>
      <c r="E272" s="46" t="s">
        <v>64</v>
      </c>
      <c r="F272" s="105"/>
      <c r="G272" s="105"/>
      <c r="H272" s="105"/>
      <c r="I272" s="105"/>
      <c r="J272" s="105"/>
      <c r="K272" s="105"/>
      <c r="L272" s="105"/>
    </row>
    <row r="273" spans="1:12" ht="38.25">
      <c r="A273" s="51" t="s">
        <v>2188</v>
      </c>
      <c r="B273" s="69" t="s">
        <v>519</v>
      </c>
      <c r="C273" s="48">
        <v>100</v>
      </c>
      <c r="D273" s="47" t="s">
        <v>76</v>
      </c>
      <c r="E273" s="46" t="s">
        <v>64</v>
      </c>
      <c r="F273" s="105"/>
      <c r="G273" s="105"/>
      <c r="H273" s="105"/>
      <c r="I273" s="105"/>
      <c r="J273" s="105"/>
      <c r="K273" s="105"/>
      <c r="L273" s="105"/>
    </row>
    <row r="274" spans="1:12">
      <c r="A274" s="51" t="s">
        <v>2189</v>
      </c>
      <c r="B274" s="69" t="s">
        <v>520</v>
      </c>
      <c r="C274" s="48">
        <v>50</v>
      </c>
      <c r="D274" s="47" t="s">
        <v>63</v>
      </c>
      <c r="E274" s="46" t="s">
        <v>64</v>
      </c>
      <c r="F274" s="105"/>
      <c r="G274" s="105"/>
      <c r="H274" s="105"/>
      <c r="I274" s="105"/>
      <c r="J274" s="105"/>
      <c r="K274" s="105"/>
      <c r="L274" s="105"/>
    </row>
    <row r="275" spans="1:12" s="75" customFormat="1" ht="13.5">
      <c r="A275" s="73" t="s">
        <v>489</v>
      </c>
      <c r="B275" s="74" t="s">
        <v>522</v>
      </c>
      <c r="C275" s="211"/>
      <c r="D275" s="211"/>
      <c r="E275" s="211"/>
      <c r="F275" s="211"/>
      <c r="G275" s="211"/>
      <c r="H275" s="211"/>
      <c r="I275" s="211"/>
      <c r="J275" s="211"/>
      <c r="K275" s="211"/>
      <c r="L275" s="211"/>
    </row>
    <row r="276" spans="1:12">
      <c r="A276" s="51" t="s">
        <v>491</v>
      </c>
      <c r="B276" s="69" t="s">
        <v>524</v>
      </c>
      <c r="C276" s="48">
        <v>100</v>
      </c>
      <c r="D276" s="47" t="s">
        <v>76</v>
      </c>
      <c r="E276" s="46" t="s">
        <v>64</v>
      </c>
      <c r="F276" s="105"/>
      <c r="G276" s="105"/>
      <c r="H276" s="105"/>
      <c r="I276" s="105"/>
      <c r="J276" s="105"/>
      <c r="K276" s="105"/>
      <c r="L276" s="105"/>
    </row>
    <row r="277" spans="1:12" ht="25.5">
      <c r="A277" s="51" t="s">
        <v>493</v>
      </c>
      <c r="B277" s="69" t="s">
        <v>526</v>
      </c>
      <c r="C277" s="48">
        <v>100</v>
      </c>
      <c r="D277" s="47" t="s">
        <v>63</v>
      </c>
      <c r="E277" s="46" t="s">
        <v>64</v>
      </c>
      <c r="F277" s="105"/>
      <c r="G277" s="105"/>
      <c r="H277" s="105"/>
      <c r="I277" s="105"/>
      <c r="J277" s="105"/>
      <c r="K277" s="105"/>
      <c r="L277" s="105"/>
    </row>
    <row r="278" spans="1:12">
      <c r="A278" s="51" t="s">
        <v>495</v>
      </c>
      <c r="B278" s="69" t="s">
        <v>528</v>
      </c>
      <c r="C278" s="201"/>
      <c r="D278" s="202"/>
      <c r="E278" s="202"/>
      <c r="F278" s="202"/>
      <c r="G278" s="202"/>
      <c r="H278" s="202"/>
      <c r="I278" s="202"/>
      <c r="J278" s="202"/>
      <c r="K278" s="202"/>
      <c r="L278" s="203"/>
    </row>
    <row r="279" spans="1:12">
      <c r="A279" s="52" t="s">
        <v>2190</v>
      </c>
      <c r="B279" s="77" t="s">
        <v>530</v>
      </c>
      <c r="C279" s="71">
        <v>75</v>
      </c>
      <c r="D279" s="71" t="s">
        <v>63</v>
      </c>
      <c r="E279" s="46" t="s">
        <v>64</v>
      </c>
      <c r="F279" s="13"/>
      <c r="G279" s="13"/>
      <c r="H279" s="13"/>
      <c r="I279" s="49"/>
      <c r="J279" s="49"/>
      <c r="K279" s="49"/>
      <c r="L279" s="49"/>
    </row>
    <row r="280" spans="1:12">
      <c r="A280" s="52" t="s">
        <v>2191</v>
      </c>
      <c r="B280" s="77" t="s">
        <v>532</v>
      </c>
      <c r="C280" s="71">
        <v>75</v>
      </c>
      <c r="D280" s="71" t="s">
        <v>63</v>
      </c>
      <c r="E280" s="46" t="s">
        <v>64</v>
      </c>
      <c r="F280" s="13"/>
      <c r="G280" s="13"/>
      <c r="H280" s="13"/>
      <c r="I280" s="49"/>
      <c r="J280" s="49"/>
      <c r="K280" s="49"/>
      <c r="L280" s="49"/>
    </row>
    <row r="281" spans="1:12">
      <c r="A281" s="52" t="s">
        <v>2192</v>
      </c>
      <c r="B281" s="77" t="s">
        <v>534</v>
      </c>
      <c r="C281" s="71">
        <v>75</v>
      </c>
      <c r="D281" s="71" t="s">
        <v>63</v>
      </c>
      <c r="E281" s="46" t="s">
        <v>64</v>
      </c>
      <c r="F281" s="13"/>
      <c r="G281" s="13"/>
      <c r="H281" s="13"/>
      <c r="I281" s="49"/>
      <c r="J281" s="49"/>
      <c r="K281" s="49"/>
      <c r="L281" s="49"/>
    </row>
    <row r="282" spans="1:12">
      <c r="A282" s="52" t="s">
        <v>2193</v>
      </c>
      <c r="B282" s="77" t="s">
        <v>536</v>
      </c>
      <c r="C282" s="71">
        <v>75</v>
      </c>
      <c r="D282" s="71" t="s">
        <v>63</v>
      </c>
      <c r="E282" s="46" t="s">
        <v>64</v>
      </c>
      <c r="F282" s="13"/>
      <c r="G282" s="13"/>
      <c r="H282" s="13"/>
      <c r="I282" s="49"/>
      <c r="J282" s="49"/>
      <c r="K282" s="49"/>
      <c r="L282" s="49"/>
    </row>
    <row r="283" spans="1:12">
      <c r="A283" s="52" t="s">
        <v>2194</v>
      </c>
      <c r="B283" s="77" t="s">
        <v>538</v>
      </c>
      <c r="C283" s="71">
        <v>75</v>
      </c>
      <c r="D283" s="71" t="s">
        <v>63</v>
      </c>
      <c r="E283" s="46" t="s">
        <v>64</v>
      </c>
      <c r="F283" s="13"/>
      <c r="G283" s="13"/>
      <c r="H283" s="13"/>
      <c r="I283" s="49"/>
      <c r="J283" s="49"/>
      <c r="K283" s="49"/>
      <c r="L283" s="49"/>
    </row>
    <row r="284" spans="1:12">
      <c r="A284" s="52" t="s">
        <v>2195</v>
      </c>
      <c r="B284" s="77" t="s">
        <v>540</v>
      </c>
      <c r="C284" s="71">
        <v>75</v>
      </c>
      <c r="D284" s="71" t="s">
        <v>63</v>
      </c>
      <c r="E284" s="46" t="s">
        <v>64</v>
      </c>
      <c r="F284" s="13"/>
      <c r="G284" s="13"/>
      <c r="H284" s="13"/>
      <c r="I284" s="49"/>
      <c r="J284" s="49"/>
      <c r="K284" s="49"/>
      <c r="L284" s="49"/>
    </row>
    <row r="285" spans="1:12">
      <c r="A285" s="52" t="s">
        <v>2196</v>
      </c>
      <c r="B285" s="77" t="s">
        <v>541</v>
      </c>
      <c r="C285" s="71">
        <v>75</v>
      </c>
      <c r="D285" s="71" t="s">
        <v>63</v>
      </c>
      <c r="E285" s="46" t="s">
        <v>64</v>
      </c>
      <c r="F285" s="13"/>
      <c r="G285" s="13"/>
      <c r="H285" s="13"/>
      <c r="I285" s="49"/>
      <c r="J285" s="49"/>
      <c r="K285" s="49"/>
      <c r="L285" s="49"/>
    </row>
    <row r="286" spans="1:12">
      <c r="A286" s="52" t="s">
        <v>2197</v>
      </c>
      <c r="B286" s="77" t="s">
        <v>542</v>
      </c>
      <c r="C286" s="71">
        <v>75</v>
      </c>
      <c r="D286" s="71" t="s">
        <v>63</v>
      </c>
      <c r="E286" s="46" t="s">
        <v>64</v>
      </c>
      <c r="F286" s="13"/>
      <c r="G286" s="13"/>
      <c r="H286" s="13"/>
      <c r="I286" s="49"/>
      <c r="J286" s="49"/>
      <c r="K286" s="49"/>
      <c r="L286" s="49"/>
    </row>
    <row r="287" spans="1:12">
      <c r="A287" s="52" t="s">
        <v>2198</v>
      </c>
      <c r="B287" s="77" t="s">
        <v>543</v>
      </c>
      <c r="C287" s="71">
        <v>75</v>
      </c>
      <c r="D287" s="71" t="s">
        <v>63</v>
      </c>
      <c r="E287" s="46" t="s">
        <v>64</v>
      </c>
      <c r="F287" s="13"/>
      <c r="G287" s="13"/>
      <c r="H287" s="13"/>
      <c r="I287" s="49"/>
      <c r="J287" s="49"/>
      <c r="K287" s="49"/>
      <c r="L287" s="49"/>
    </row>
    <row r="288" spans="1:12">
      <c r="A288" s="52" t="s">
        <v>497</v>
      </c>
      <c r="B288" s="77" t="s">
        <v>545</v>
      </c>
      <c r="C288" s="71">
        <v>75</v>
      </c>
      <c r="D288" s="71" t="s">
        <v>63</v>
      </c>
      <c r="E288" s="46" t="s">
        <v>64</v>
      </c>
      <c r="F288" s="13"/>
      <c r="G288" s="13"/>
      <c r="H288" s="13"/>
      <c r="I288" s="49"/>
      <c r="J288" s="49"/>
      <c r="K288" s="49"/>
      <c r="L288" s="49"/>
    </row>
    <row r="289" spans="1:12">
      <c r="A289" s="52" t="s">
        <v>499</v>
      </c>
      <c r="B289" s="77" t="s">
        <v>547</v>
      </c>
      <c r="C289" s="71">
        <v>100</v>
      </c>
      <c r="D289" s="71" t="s">
        <v>63</v>
      </c>
      <c r="E289" s="46" t="s">
        <v>64</v>
      </c>
      <c r="F289" s="13"/>
      <c r="G289" s="13"/>
      <c r="H289" s="13"/>
      <c r="I289" s="49"/>
      <c r="J289" s="49"/>
      <c r="K289" s="49"/>
      <c r="L289" s="49"/>
    </row>
    <row r="290" spans="1:12">
      <c r="A290" s="52" t="s">
        <v>501</v>
      </c>
      <c r="B290" s="69" t="s">
        <v>549</v>
      </c>
      <c r="C290" s="201"/>
      <c r="D290" s="202"/>
      <c r="E290" s="202"/>
      <c r="F290" s="202"/>
      <c r="G290" s="202"/>
      <c r="H290" s="202"/>
      <c r="I290" s="202"/>
      <c r="J290" s="202"/>
      <c r="K290" s="202"/>
      <c r="L290" s="203"/>
    </row>
    <row r="291" spans="1:12">
      <c r="A291" s="52" t="s">
        <v>2199</v>
      </c>
      <c r="B291" s="77" t="s">
        <v>550</v>
      </c>
      <c r="C291" s="71">
        <v>75</v>
      </c>
      <c r="D291" s="71" t="s">
        <v>63</v>
      </c>
      <c r="E291" s="46" t="s">
        <v>64</v>
      </c>
      <c r="F291" s="13"/>
      <c r="G291" s="13"/>
      <c r="H291" s="13"/>
      <c r="I291" s="49"/>
      <c r="J291" s="49"/>
      <c r="K291" s="49"/>
      <c r="L291" s="49"/>
    </row>
    <row r="292" spans="1:12">
      <c r="A292" s="52" t="s">
        <v>2200</v>
      </c>
      <c r="B292" s="77" t="s">
        <v>551</v>
      </c>
      <c r="C292" s="71">
        <v>75</v>
      </c>
      <c r="D292" s="71" t="s">
        <v>63</v>
      </c>
      <c r="E292" s="46" t="s">
        <v>64</v>
      </c>
      <c r="F292" s="13"/>
      <c r="G292" s="13"/>
      <c r="H292" s="13"/>
      <c r="I292" s="49"/>
      <c r="J292" s="49"/>
      <c r="K292" s="49"/>
      <c r="L292" s="49"/>
    </row>
    <row r="293" spans="1:12">
      <c r="A293" s="52" t="s">
        <v>2201</v>
      </c>
      <c r="B293" s="77" t="s">
        <v>551</v>
      </c>
      <c r="C293" s="71">
        <v>75</v>
      </c>
      <c r="D293" s="71" t="s">
        <v>63</v>
      </c>
      <c r="E293" s="46" t="s">
        <v>64</v>
      </c>
      <c r="F293" s="13"/>
      <c r="G293" s="13"/>
      <c r="H293" s="13"/>
      <c r="I293" s="49"/>
      <c r="J293" s="49"/>
      <c r="K293" s="49"/>
      <c r="L293" s="49"/>
    </row>
    <row r="294" spans="1:12">
      <c r="A294" s="52" t="s">
        <v>2202</v>
      </c>
      <c r="B294" s="77" t="s">
        <v>552</v>
      </c>
      <c r="C294" s="71">
        <v>75</v>
      </c>
      <c r="D294" s="71" t="s">
        <v>63</v>
      </c>
      <c r="E294" s="46" t="s">
        <v>64</v>
      </c>
      <c r="F294" s="13"/>
      <c r="G294" s="13"/>
      <c r="H294" s="13"/>
      <c r="I294" s="49"/>
      <c r="J294" s="49"/>
      <c r="K294" s="49"/>
      <c r="L294" s="49"/>
    </row>
    <row r="295" spans="1:12">
      <c r="A295" s="52" t="s">
        <v>2203</v>
      </c>
      <c r="B295" s="77" t="s">
        <v>553</v>
      </c>
      <c r="C295" s="71">
        <v>75</v>
      </c>
      <c r="D295" s="71" t="s">
        <v>63</v>
      </c>
      <c r="E295" s="46" t="s">
        <v>64</v>
      </c>
      <c r="F295" s="13"/>
      <c r="G295" s="13"/>
      <c r="H295" s="13"/>
      <c r="I295" s="49"/>
      <c r="J295" s="49"/>
      <c r="K295" s="49"/>
      <c r="L295" s="49"/>
    </row>
    <row r="296" spans="1:12">
      <c r="A296" s="52" t="s">
        <v>2204</v>
      </c>
      <c r="B296" s="77" t="s">
        <v>554</v>
      </c>
      <c r="C296" s="71">
        <v>75</v>
      </c>
      <c r="D296" s="71" t="s">
        <v>63</v>
      </c>
      <c r="E296" s="46" t="s">
        <v>64</v>
      </c>
      <c r="F296" s="13"/>
      <c r="G296" s="13"/>
      <c r="H296" s="13"/>
      <c r="I296" s="49"/>
      <c r="J296" s="49"/>
      <c r="K296" s="49"/>
      <c r="L296" s="49"/>
    </row>
    <row r="297" spans="1:12">
      <c r="A297" s="52" t="s">
        <v>2205</v>
      </c>
      <c r="B297" s="77" t="s">
        <v>555</v>
      </c>
      <c r="C297" s="71">
        <v>75</v>
      </c>
      <c r="D297" s="71" t="s">
        <v>63</v>
      </c>
      <c r="E297" s="46" t="s">
        <v>64</v>
      </c>
      <c r="F297" s="13"/>
      <c r="G297" s="13"/>
      <c r="H297" s="13"/>
      <c r="I297" s="49"/>
      <c r="J297" s="49"/>
      <c r="K297" s="49"/>
      <c r="L297" s="49"/>
    </row>
    <row r="298" spans="1:12">
      <c r="A298" s="52" t="s">
        <v>2206</v>
      </c>
      <c r="B298" s="77" t="s">
        <v>556</v>
      </c>
      <c r="C298" s="71">
        <v>75</v>
      </c>
      <c r="D298" s="71" t="s">
        <v>63</v>
      </c>
      <c r="E298" s="46" t="s">
        <v>64</v>
      </c>
      <c r="F298" s="13"/>
      <c r="G298" s="13"/>
      <c r="H298" s="13"/>
      <c r="I298" s="49"/>
      <c r="J298" s="49"/>
      <c r="K298" s="49"/>
      <c r="L298" s="49"/>
    </row>
    <row r="299" spans="1:12">
      <c r="A299" s="52" t="s">
        <v>2207</v>
      </c>
      <c r="B299" s="77" t="s">
        <v>557</v>
      </c>
      <c r="C299" s="71">
        <v>75</v>
      </c>
      <c r="D299" s="71" t="s">
        <v>63</v>
      </c>
      <c r="E299" s="46" t="s">
        <v>64</v>
      </c>
      <c r="F299" s="13"/>
      <c r="G299" s="13"/>
      <c r="H299" s="13"/>
      <c r="I299" s="49"/>
      <c r="J299" s="49"/>
      <c r="K299" s="49"/>
      <c r="L299" s="49"/>
    </row>
    <row r="300" spans="1:12">
      <c r="A300" s="52" t="s">
        <v>2208</v>
      </c>
      <c r="B300" s="77" t="s">
        <v>558</v>
      </c>
      <c r="C300" s="71">
        <v>75</v>
      </c>
      <c r="D300" s="71" t="s">
        <v>63</v>
      </c>
      <c r="E300" s="46" t="s">
        <v>64</v>
      </c>
      <c r="F300" s="13"/>
      <c r="G300" s="13"/>
      <c r="H300" s="13"/>
      <c r="I300" s="49"/>
      <c r="J300" s="49"/>
      <c r="K300" s="49"/>
      <c r="L300" s="49"/>
    </row>
    <row r="301" spans="1:12">
      <c r="A301" s="52" t="s">
        <v>2209</v>
      </c>
      <c r="B301" s="77" t="s">
        <v>559</v>
      </c>
      <c r="C301" s="71">
        <v>75</v>
      </c>
      <c r="D301" s="71" t="s">
        <v>63</v>
      </c>
      <c r="E301" s="46" t="s">
        <v>64</v>
      </c>
      <c r="F301" s="13"/>
      <c r="G301" s="13"/>
      <c r="H301" s="13"/>
      <c r="I301" s="49"/>
      <c r="J301" s="49"/>
      <c r="K301" s="49"/>
      <c r="L301" s="49"/>
    </row>
    <row r="302" spans="1:12">
      <c r="A302" s="52" t="s">
        <v>2210</v>
      </c>
      <c r="B302" s="77" t="s">
        <v>560</v>
      </c>
      <c r="C302" s="71">
        <v>75</v>
      </c>
      <c r="D302" s="71" t="s">
        <v>63</v>
      </c>
      <c r="E302" s="46" t="s">
        <v>64</v>
      </c>
      <c r="F302" s="13"/>
      <c r="G302" s="13"/>
      <c r="H302" s="13"/>
      <c r="I302" s="49"/>
      <c r="J302" s="49"/>
      <c r="K302" s="49"/>
      <c r="L302" s="49"/>
    </row>
    <row r="303" spans="1:12">
      <c r="A303" s="52" t="s">
        <v>2211</v>
      </c>
      <c r="B303" s="77" t="s">
        <v>561</v>
      </c>
      <c r="C303" s="71">
        <v>75</v>
      </c>
      <c r="D303" s="71" t="s">
        <v>63</v>
      </c>
      <c r="E303" s="46" t="s">
        <v>64</v>
      </c>
      <c r="F303" s="13"/>
      <c r="G303" s="13"/>
      <c r="H303" s="13"/>
      <c r="I303" s="49"/>
      <c r="J303" s="49"/>
      <c r="K303" s="49"/>
      <c r="L303" s="49"/>
    </row>
    <row r="304" spans="1:12">
      <c r="A304" s="52" t="s">
        <v>2212</v>
      </c>
      <c r="B304" s="77" t="s">
        <v>562</v>
      </c>
      <c r="C304" s="71">
        <v>75</v>
      </c>
      <c r="D304" s="71" t="s">
        <v>63</v>
      </c>
      <c r="E304" s="46" t="s">
        <v>64</v>
      </c>
      <c r="F304" s="13"/>
      <c r="G304" s="13"/>
      <c r="H304" s="13"/>
      <c r="I304" s="49"/>
      <c r="J304" s="49"/>
      <c r="K304" s="49"/>
      <c r="L304" s="49"/>
    </row>
    <row r="305" spans="1:12">
      <c r="A305" s="52" t="s">
        <v>2213</v>
      </c>
      <c r="B305" s="77" t="s">
        <v>563</v>
      </c>
      <c r="C305" s="71">
        <v>75</v>
      </c>
      <c r="D305" s="71" t="s">
        <v>63</v>
      </c>
      <c r="E305" s="46" t="s">
        <v>64</v>
      </c>
      <c r="F305" s="13"/>
      <c r="G305" s="13"/>
      <c r="H305" s="13"/>
      <c r="I305" s="49"/>
      <c r="J305" s="49"/>
      <c r="K305" s="49"/>
      <c r="L305" s="49"/>
    </row>
    <row r="306" spans="1:12">
      <c r="A306" s="52" t="s">
        <v>503</v>
      </c>
      <c r="B306" s="69" t="s">
        <v>564</v>
      </c>
      <c r="C306" s="71">
        <v>100</v>
      </c>
      <c r="D306" s="71" t="s">
        <v>76</v>
      </c>
      <c r="E306" s="46" t="s">
        <v>64</v>
      </c>
      <c r="F306" s="13"/>
      <c r="G306" s="13"/>
      <c r="H306" s="13"/>
      <c r="I306" s="49"/>
      <c r="J306" s="49"/>
      <c r="K306" s="49"/>
      <c r="L306" s="49"/>
    </row>
    <row r="307" spans="1:12" ht="14.25" customHeight="1">
      <c r="A307" s="52" t="s">
        <v>505</v>
      </c>
      <c r="B307" s="69" t="s">
        <v>565</v>
      </c>
      <c r="C307" s="48">
        <v>100</v>
      </c>
      <c r="D307" s="47" t="s">
        <v>63</v>
      </c>
      <c r="E307" s="46" t="s">
        <v>64</v>
      </c>
      <c r="F307" s="105"/>
      <c r="G307" s="105"/>
      <c r="H307" s="105"/>
      <c r="I307" s="105"/>
      <c r="J307" s="105"/>
      <c r="K307" s="105"/>
      <c r="L307" s="105"/>
    </row>
    <row r="308" spans="1:12" s="75" customFormat="1" ht="13.5">
      <c r="A308" s="73" t="s">
        <v>521</v>
      </c>
      <c r="B308" s="74" t="s">
        <v>567</v>
      </c>
      <c r="C308" s="211"/>
      <c r="D308" s="211"/>
      <c r="E308" s="211"/>
      <c r="F308" s="211"/>
      <c r="G308" s="211"/>
      <c r="H308" s="211"/>
      <c r="I308" s="211"/>
      <c r="J308" s="211"/>
      <c r="K308" s="211"/>
      <c r="L308" s="211"/>
    </row>
    <row r="309" spans="1:12" ht="25.5">
      <c r="A309" s="51" t="s">
        <v>523</v>
      </c>
      <c r="B309" s="69" t="s">
        <v>569</v>
      </c>
      <c r="C309" s="201"/>
      <c r="D309" s="202"/>
      <c r="E309" s="202"/>
      <c r="F309" s="202"/>
      <c r="G309" s="202"/>
      <c r="H309" s="202"/>
      <c r="I309" s="202"/>
      <c r="J309" s="202"/>
      <c r="K309" s="202"/>
      <c r="L309" s="203"/>
    </row>
    <row r="310" spans="1:12">
      <c r="A310" s="52" t="s">
        <v>2214</v>
      </c>
      <c r="B310" s="77" t="s">
        <v>570</v>
      </c>
      <c r="C310" s="71">
        <v>75</v>
      </c>
      <c r="D310" s="71" t="s">
        <v>63</v>
      </c>
      <c r="E310" s="46" t="s">
        <v>64</v>
      </c>
      <c r="F310" s="13"/>
      <c r="G310" s="13"/>
      <c r="H310" s="13"/>
      <c r="I310" s="49"/>
      <c r="J310" s="49"/>
      <c r="K310" s="49"/>
      <c r="L310" s="49"/>
    </row>
    <row r="311" spans="1:12">
      <c r="A311" s="52" t="s">
        <v>2215</v>
      </c>
      <c r="B311" s="77" t="s">
        <v>571</v>
      </c>
      <c r="C311" s="71">
        <v>75</v>
      </c>
      <c r="D311" s="71" t="s">
        <v>63</v>
      </c>
      <c r="E311" s="46" t="s">
        <v>64</v>
      </c>
      <c r="F311" s="13"/>
      <c r="G311" s="13"/>
      <c r="H311" s="13"/>
      <c r="I311" s="49"/>
      <c r="J311" s="49"/>
      <c r="K311" s="49"/>
      <c r="L311" s="49"/>
    </row>
    <row r="312" spans="1:12">
      <c r="A312" s="52" t="s">
        <v>2216</v>
      </c>
      <c r="B312" s="77" t="s">
        <v>572</v>
      </c>
      <c r="C312" s="71">
        <v>75</v>
      </c>
      <c r="D312" s="71" t="s">
        <v>63</v>
      </c>
      <c r="E312" s="46" t="s">
        <v>64</v>
      </c>
      <c r="F312" s="13"/>
      <c r="G312" s="13"/>
      <c r="H312" s="13"/>
      <c r="I312" s="49"/>
      <c r="J312" s="49"/>
      <c r="K312" s="49"/>
      <c r="L312" s="49"/>
    </row>
    <row r="313" spans="1:12">
      <c r="A313" s="52" t="s">
        <v>2217</v>
      </c>
      <c r="B313" s="77" t="s">
        <v>573</v>
      </c>
      <c r="C313" s="71">
        <v>75</v>
      </c>
      <c r="D313" s="71" t="s">
        <v>63</v>
      </c>
      <c r="E313" s="46" t="s">
        <v>64</v>
      </c>
      <c r="F313" s="13"/>
      <c r="G313" s="13"/>
      <c r="H313" s="13"/>
      <c r="I313" s="49"/>
      <c r="J313" s="49"/>
      <c r="K313" s="49"/>
      <c r="L313" s="49"/>
    </row>
    <row r="314" spans="1:12">
      <c r="A314" s="52" t="s">
        <v>2218</v>
      </c>
      <c r="B314" s="77" t="s">
        <v>574</v>
      </c>
      <c r="C314" s="71">
        <v>75</v>
      </c>
      <c r="D314" s="71" t="s">
        <v>63</v>
      </c>
      <c r="E314" s="46" t="s">
        <v>64</v>
      </c>
      <c r="F314" s="13"/>
      <c r="G314" s="13"/>
      <c r="H314" s="13"/>
      <c r="I314" s="49"/>
      <c r="J314" s="49"/>
      <c r="K314" s="49"/>
      <c r="L314" s="49"/>
    </row>
    <row r="315" spans="1:12">
      <c r="A315" s="52" t="s">
        <v>2219</v>
      </c>
      <c r="B315" s="77" t="s">
        <v>575</v>
      </c>
      <c r="C315" s="71">
        <v>75</v>
      </c>
      <c r="D315" s="71" t="s">
        <v>63</v>
      </c>
      <c r="E315" s="46" t="s">
        <v>64</v>
      </c>
      <c r="F315" s="13"/>
      <c r="G315" s="13"/>
      <c r="H315" s="13"/>
      <c r="I315" s="49"/>
      <c r="J315" s="49"/>
      <c r="K315" s="49"/>
      <c r="L315" s="49"/>
    </row>
    <row r="316" spans="1:12">
      <c r="A316" s="52" t="s">
        <v>2220</v>
      </c>
      <c r="B316" s="77" t="s">
        <v>576</v>
      </c>
      <c r="C316" s="71">
        <v>75</v>
      </c>
      <c r="D316" s="71" t="s">
        <v>63</v>
      </c>
      <c r="E316" s="46" t="s">
        <v>64</v>
      </c>
      <c r="F316" s="13"/>
      <c r="G316" s="13"/>
      <c r="H316" s="13"/>
      <c r="I316" s="49"/>
      <c r="J316" s="49"/>
      <c r="K316" s="49"/>
      <c r="L316" s="49"/>
    </row>
    <row r="317" spans="1:12">
      <c r="A317" s="52" t="s">
        <v>2221</v>
      </c>
      <c r="B317" s="77" t="s">
        <v>577</v>
      </c>
      <c r="C317" s="71">
        <v>75</v>
      </c>
      <c r="D317" s="71" t="s">
        <v>63</v>
      </c>
      <c r="E317" s="46" t="s">
        <v>64</v>
      </c>
      <c r="F317" s="13"/>
      <c r="G317" s="13"/>
      <c r="H317" s="13"/>
      <c r="I317" s="49"/>
      <c r="J317" s="49"/>
      <c r="K317" s="49"/>
      <c r="L317" s="49"/>
    </row>
    <row r="318" spans="1:12" ht="25.5">
      <c r="A318" s="51" t="s">
        <v>525</v>
      </c>
      <c r="B318" s="69" t="s">
        <v>579</v>
      </c>
      <c r="C318" s="71">
        <v>100</v>
      </c>
      <c r="D318" s="47" t="s">
        <v>76</v>
      </c>
      <c r="E318" s="46" t="s">
        <v>64</v>
      </c>
      <c r="F318" s="105"/>
      <c r="G318" s="105"/>
      <c r="H318" s="105"/>
      <c r="I318" s="105"/>
      <c r="J318" s="105"/>
      <c r="K318" s="105"/>
      <c r="L318" s="105"/>
    </row>
    <row r="319" spans="1:12">
      <c r="A319" s="51" t="s">
        <v>527</v>
      </c>
      <c r="B319" s="69" t="s">
        <v>580</v>
      </c>
      <c r="C319" s="215"/>
      <c r="D319" s="216"/>
      <c r="E319" s="216"/>
      <c r="F319" s="216"/>
      <c r="G319" s="216"/>
      <c r="H319" s="216"/>
      <c r="I319" s="216"/>
      <c r="J319" s="216"/>
      <c r="K319" s="216"/>
      <c r="L319" s="217"/>
    </row>
    <row r="320" spans="1:12">
      <c r="A320" s="52" t="s">
        <v>529</v>
      </c>
      <c r="B320" s="77" t="s">
        <v>581</v>
      </c>
      <c r="C320" s="71">
        <v>75</v>
      </c>
      <c r="D320" s="71" t="s">
        <v>63</v>
      </c>
      <c r="E320" s="46" t="s">
        <v>64</v>
      </c>
      <c r="F320" s="13"/>
      <c r="G320" s="13"/>
      <c r="H320" s="13"/>
      <c r="I320" s="49"/>
      <c r="J320" s="49"/>
      <c r="K320" s="49"/>
      <c r="L320" s="49"/>
    </row>
    <row r="321" spans="1:12">
      <c r="A321" s="52" t="s">
        <v>531</v>
      </c>
      <c r="B321" s="77" t="s">
        <v>582</v>
      </c>
      <c r="C321" s="71">
        <v>75</v>
      </c>
      <c r="D321" s="71" t="s">
        <v>63</v>
      </c>
      <c r="E321" s="46" t="s">
        <v>64</v>
      </c>
      <c r="F321" s="13"/>
      <c r="G321" s="13"/>
      <c r="H321" s="13"/>
      <c r="I321" s="49"/>
      <c r="J321" s="49"/>
      <c r="K321" s="49"/>
      <c r="L321" s="49"/>
    </row>
    <row r="322" spans="1:12">
      <c r="A322" s="52" t="s">
        <v>533</v>
      </c>
      <c r="B322" s="77" t="s">
        <v>583</v>
      </c>
      <c r="C322" s="71">
        <v>75</v>
      </c>
      <c r="D322" s="71" t="s">
        <v>63</v>
      </c>
      <c r="E322" s="46" t="s">
        <v>64</v>
      </c>
      <c r="F322" s="13"/>
      <c r="G322" s="13"/>
      <c r="H322" s="13"/>
      <c r="I322" s="49"/>
      <c r="J322" s="49"/>
      <c r="K322" s="49"/>
      <c r="L322" s="49"/>
    </row>
    <row r="323" spans="1:12">
      <c r="A323" s="52" t="s">
        <v>535</v>
      </c>
      <c r="B323" s="77" t="s">
        <v>584</v>
      </c>
      <c r="C323" s="71">
        <v>75</v>
      </c>
      <c r="D323" s="71" t="s">
        <v>63</v>
      </c>
      <c r="E323" s="46" t="s">
        <v>64</v>
      </c>
      <c r="F323" s="13"/>
      <c r="G323" s="13"/>
      <c r="H323" s="13"/>
      <c r="I323" s="49"/>
      <c r="J323" s="49"/>
      <c r="K323" s="49"/>
      <c r="L323" s="49"/>
    </row>
    <row r="324" spans="1:12">
      <c r="A324" s="52" t="s">
        <v>537</v>
      </c>
      <c r="B324" s="77" t="s">
        <v>585</v>
      </c>
      <c r="C324" s="71">
        <v>75</v>
      </c>
      <c r="D324" s="71" t="s">
        <v>63</v>
      </c>
      <c r="E324" s="46" t="s">
        <v>64</v>
      </c>
      <c r="F324" s="13"/>
      <c r="G324" s="13"/>
      <c r="H324" s="13"/>
      <c r="I324" s="49"/>
      <c r="J324" s="49"/>
      <c r="K324" s="49"/>
      <c r="L324" s="49"/>
    </row>
    <row r="325" spans="1:12">
      <c r="A325" s="52" t="s">
        <v>539</v>
      </c>
      <c r="B325" s="77" t="s">
        <v>586</v>
      </c>
      <c r="C325" s="71">
        <v>100</v>
      </c>
      <c r="D325" s="71" t="s">
        <v>63</v>
      </c>
      <c r="E325" s="46" t="s">
        <v>64</v>
      </c>
      <c r="F325" s="13"/>
      <c r="G325" s="13"/>
      <c r="H325" s="13"/>
      <c r="I325" s="49"/>
      <c r="J325" s="49"/>
      <c r="K325" s="49"/>
      <c r="L325" s="49"/>
    </row>
    <row r="326" spans="1:12" ht="25.5">
      <c r="A326" s="51" t="s">
        <v>544</v>
      </c>
      <c r="B326" s="69" t="s">
        <v>587</v>
      </c>
      <c r="C326" s="48">
        <v>100</v>
      </c>
      <c r="D326" s="47" t="s">
        <v>76</v>
      </c>
      <c r="E326" s="46" t="s">
        <v>64</v>
      </c>
      <c r="F326" s="105"/>
      <c r="G326" s="105"/>
      <c r="H326" s="105"/>
      <c r="I326" s="105"/>
      <c r="J326" s="105"/>
      <c r="K326" s="105"/>
      <c r="L326" s="105"/>
    </row>
    <row r="327" spans="1:12" ht="25.5">
      <c r="A327" s="51" t="s">
        <v>546</v>
      </c>
      <c r="B327" s="69" t="s">
        <v>588</v>
      </c>
      <c r="C327" s="48">
        <v>75</v>
      </c>
      <c r="D327" s="47" t="s">
        <v>63</v>
      </c>
      <c r="E327" s="46" t="s">
        <v>64</v>
      </c>
      <c r="F327" s="105"/>
      <c r="G327" s="105"/>
      <c r="H327" s="105"/>
      <c r="I327" s="105"/>
      <c r="J327" s="105"/>
      <c r="K327" s="105"/>
      <c r="L327" s="105"/>
    </row>
    <row r="328" spans="1:12" ht="38.25">
      <c r="A328" s="51" t="s">
        <v>548</v>
      </c>
      <c r="B328" s="69" t="s">
        <v>589</v>
      </c>
      <c r="C328" s="48">
        <v>100</v>
      </c>
      <c r="D328" s="47" t="s">
        <v>63</v>
      </c>
      <c r="E328" s="46" t="s">
        <v>64</v>
      </c>
      <c r="F328" s="105"/>
      <c r="G328" s="105"/>
      <c r="H328" s="105"/>
      <c r="I328" s="105"/>
      <c r="J328" s="105"/>
      <c r="K328" s="105"/>
      <c r="L328" s="105"/>
    </row>
    <row r="329" spans="1:12" ht="25.5">
      <c r="A329" s="51" t="s">
        <v>1967</v>
      </c>
      <c r="B329" s="69" t="s">
        <v>590</v>
      </c>
      <c r="C329" s="212"/>
      <c r="D329" s="213"/>
      <c r="E329" s="213"/>
      <c r="F329" s="213"/>
      <c r="G329" s="213"/>
      <c r="H329" s="213"/>
      <c r="I329" s="213"/>
      <c r="J329" s="213"/>
      <c r="K329" s="213"/>
      <c r="L329" s="214"/>
    </row>
    <row r="330" spans="1:12">
      <c r="A330" s="52" t="s">
        <v>2222</v>
      </c>
      <c r="B330" s="77" t="s">
        <v>591</v>
      </c>
      <c r="C330" s="71">
        <v>75</v>
      </c>
      <c r="D330" s="71" t="s">
        <v>63</v>
      </c>
      <c r="E330" s="46" t="s">
        <v>64</v>
      </c>
      <c r="F330" s="13"/>
      <c r="G330" s="13"/>
      <c r="H330" s="13"/>
      <c r="I330" s="49"/>
      <c r="J330" s="49"/>
      <c r="K330" s="49"/>
      <c r="L330" s="49"/>
    </row>
    <row r="331" spans="1:12">
      <c r="A331" s="52" t="s">
        <v>2223</v>
      </c>
      <c r="B331" s="77" t="s">
        <v>592</v>
      </c>
      <c r="C331" s="71">
        <v>75</v>
      </c>
      <c r="D331" s="71" t="s">
        <v>63</v>
      </c>
      <c r="E331" s="46" t="s">
        <v>64</v>
      </c>
      <c r="F331" s="13"/>
      <c r="G331" s="13"/>
      <c r="H331" s="13"/>
      <c r="I331" s="49"/>
      <c r="J331" s="49"/>
      <c r="K331" s="49"/>
      <c r="L331" s="49"/>
    </row>
    <row r="332" spans="1:12">
      <c r="A332" s="52" t="s">
        <v>2224</v>
      </c>
      <c r="B332" s="77" t="s">
        <v>593</v>
      </c>
      <c r="C332" s="71">
        <v>75</v>
      </c>
      <c r="D332" s="71" t="s">
        <v>63</v>
      </c>
      <c r="E332" s="46" t="s">
        <v>64</v>
      </c>
      <c r="F332" s="13"/>
      <c r="G332" s="13"/>
      <c r="H332" s="13"/>
      <c r="I332" s="49"/>
      <c r="J332" s="49"/>
      <c r="K332" s="49"/>
      <c r="L332" s="49"/>
    </row>
    <row r="333" spans="1:12">
      <c r="A333" s="52" t="s">
        <v>2225</v>
      </c>
      <c r="B333" s="77" t="s">
        <v>594</v>
      </c>
      <c r="C333" s="71">
        <v>75</v>
      </c>
      <c r="D333" s="71" t="s">
        <v>63</v>
      </c>
      <c r="E333" s="46" t="s">
        <v>64</v>
      </c>
      <c r="F333" s="13"/>
      <c r="G333" s="13"/>
      <c r="H333" s="13"/>
      <c r="I333" s="49"/>
      <c r="J333" s="49"/>
      <c r="K333" s="49"/>
      <c r="L333" s="49"/>
    </row>
    <row r="334" spans="1:12">
      <c r="A334" s="52" t="s">
        <v>2226</v>
      </c>
      <c r="B334" s="77" t="s">
        <v>595</v>
      </c>
      <c r="C334" s="71">
        <v>75</v>
      </c>
      <c r="D334" s="71" t="s">
        <v>63</v>
      </c>
      <c r="E334" s="46" t="s">
        <v>64</v>
      </c>
      <c r="F334" s="13"/>
      <c r="G334" s="13"/>
      <c r="H334" s="13"/>
      <c r="I334" s="49"/>
      <c r="J334" s="49"/>
      <c r="K334" s="49"/>
      <c r="L334" s="49"/>
    </row>
    <row r="335" spans="1:12">
      <c r="A335" s="52" t="s">
        <v>2227</v>
      </c>
      <c r="B335" s="77" t="s">
        <v>596</v>
      </c>
      <c r="C335" s="71">
        <v>75</v>
      </c>
      <c r="D335" s="71" t="s">
        <v>63</v>
      </c>
      <c r="E335" s="46" t="s">
        <v>64</v>
      </c>
      <c r="F335" s="13"/>
      <c r="G335" s="13"/>
      <c r="H335" s="13"/>
      <c r="I335" s="49"/>
      <c r="J335" s="49"/>
      <c r="K335" s="49"/>
      <c r="L335" s="49"/>
    </row>
    <row r="336" spans="1:12">
      <c r="A336" s="52" t="s">
        <v>2228</v>
      </c>
      <c r="B336" s="77" t="s">
        <v>597</v>
      </c>
      <c r="C336" s="71">
        <v>75</v>
      </c>
      <c r="D336" s="71" t="s">
        <v>63</v>
      </c>
      <c r="E336" s="46" t="s">
        <v>64</v>
      </c>
      <c r="F336" s="13"/>
      <c r="G336" s="13"/>
      <c r="H336" s="13"/>
      <c r="I336" s="49"/>
      <c r="J336" s="49"/>
      <c r="K336" s="49"/>
      <c r="L336" s="49"/>
    </row>
    <row r="337" spans="1:12">
      <c r="A337" s="52" t="s">
        <v>2229</v>
      </c>
      <c r="B337" s="77" t="s">
        <v>598</v>
      </c>
      <c r="C337" s="71">
        <v>75</v>
      </c>
      <c r="D337" s="71" t="s">
        <v>63</v>
      </c>
      <c r="E337" s="46" t="s">
        <v>64</v>
      </c>
      <c r="F337" s="13"/>
      <c r="G337" s="13"/>
      <c r="H337" s="13"/>
      <c r="I337" s="49"/>
      <c r="J337" s="49"/>
      <c r="K337" s="49"/>
      <c r="L337" s="49"/>
    </row>
    <row r="338" spans="1:12" s="75" customFormat="1" ht="13.5">
      <c r="A338" s="73" t="s">
        <v>566</v>
      </c>
      <c r="B338" s="74" t="s">
        <v>599</v>
      </c>
      <c r="C338" s="211"/>
      <c r="D338" s="211"/>
      <c r="E338" s="211"/>
      <c r="F338" s="211"/>
      <c r="G338" s="211"/>
      <c r="H338" s="211"/>
      <c r="I338" s="211"/>
      <c r="J338" s="211"/>
      <c r="K338" s="211"/>
      <c r="L338" s="211"/>
    </row>
    <row r="339" spans="1:12" ht="38.25">
      <c r="A339" s="51" t="s">
        <v>568</v>
      </c>
      <c r="B339" s="69" t="s">
        <v>2230</v>
      </c>
      <c r="C339" s="48">
        <v>100</v>
      </c>
      <c r="D339" s="47" t="s">
        <v>76</v>
      </c>
      <c r="E339" s="46" t="s">
        <v>64</v>
      </c>
      <c r="F339" s="105"/>
      <c r="G339" s="105"/>
      <c r="H339" s="105"/>
      <c r="I339" s="105"/>
      <c r="J339" s="105"/>
      <c r="K339" s="105"/>
      <c r="L339" s="105"/>
    </row>
    <row r="340" spans="1:12" ht="25.5">
      <c r="A340" s="51" t="s">
        <v>578</v>
      </c>
      <c r="B340" s="69" t="s">
        <v>600</v>
      </c>
      <c r="C340" s="48">
        <v>100</v>
      </c>
      <c r="D340" s="47" t="s">
        <v>63</v>
      </c>
      <c r="E340" s="46" t="s">
        <v>64</v>
      </c>
      <c r="F340" s="105"/>
      <c r="G340" s="105"/>
      <c r="H340" s="105"/>
      <c r="I340" s="105"/>
      <c r="J340" s="105"/>
      <c r="K340" s="105"/>
      <c r="L340" s="105"/>
    </row>
    <row r="341" spans="1:12" s="65" customFormat="1" ht="13.5">
      <c r="A341" s="63">
        <v>2.2000000000000002</v>
      </c>
      <c r="B341" s="64" t="s">
        <v>601</v>
      </c>
      <c r="C341" s="209"/>
      <c r="D341" s="210"/>
      <c r="E341" s="210"/>
      <c r="F341" s="210"/>
      <c r="G341" s="210"/>
      <c r="H341" s="210"/>
      <c r="I341" s="210"/>
      <c r="J341" s="210"/>
      <c r="K341" s="210"/>
      <c r="L341" s="221"/>
    </row>
    <row r="342" spans="1:12" ht="25.5">
      <c r="A342" s="51" t="s">
        <v>602</v>
      </c>
      <c r="B342" s="69" t="s">
        <v>603</v>
      </c>
      <c r="C342" s="48">
        <v>75</v>
      </c>
      <c r="D342" s="47" t="s">
        <v>63</v>
      </c>
      <c r="E342" s="46" t="s">
        <v>1968</v>
      </c>
      <c r="F342" s="105"/>
      <c r="G342" s="105"/>
      <c r="H342" s="105"/>
      <c r="I342" s="105"/>
      <c r="J342" s="105"/>
      <c r="K342" s="105"/>
      <c r="L342" s="105"/>
    </row>
    <row r="343" spans="1:12">
      <c r="A343" s="51" t="s">
        <v>604</v>
      </c>
      <c r="B343" s="69" t="s">
        <v>605</v>
      </c>
      <c r="C343" s="48">
        <v>100</v>
      </c>
      <c r="D343" s="47" t="s">
        <v>76</v>
      </c>
      <c r="E343" s="46" t="s">
        <v>1968</v>
      </c>
      <c r="F343" s="105"/>
      <c r="G343" s="105"/>
      <c r="H343" s="105"/>
      <c r="I343" s="105"/>
      <c r="J343" s="105"/>
      <c r="K343" s="105"/>
      <c r="L343" s="105"/>
    </row>
    <row r="344" spans="1:12" s="75" customFormat="1" ht="13.5">
      <c r="A344" s="73" t="s">
        <v>606</v>
      </c>
      <c r="B344" s="74" t="s">
        <v>607</v>
      </c>
      <c r="C344" s="211"/>
      <c r="D344" s="211"/>
      <c r="E344" s="211"/>
      <c r="F344" s="211"/>
      <c r="G344" s="211"/>
      <c r="H344" s="211"/>
      <c r="I344" s="211"/>
      <c r="J344" s="211"/>
      <c r="K344" s="211"/>
      <c r="L344" s="211"/>
    </row>
    <row r="345" spans="1:12" ht="51">
      <c r="A345" s="51" t="s">
        <v>608</v>
      </c>
      <c r="B345" s="69" t="s">
        <v>609</v>
      </c>
      <c r="C345" s="48">
        <v>100</v>
      </c>
      <c r="D345" s="47" t="s">
        <v>76</v>
      </c>
      <c r="E345" s="46" t="s">
        <v>1968</v>
      </c>
      <c r="F345" s="105"/>
      <c r="G345" s="105"/>
      <c r="H345" s="105"/>
      <c r="I345" s="105"/>
      <c r="J345" s="105"/>
      <c r="K345" s="105"/>
      <c r="L345" s="105"/>
    </row>
    <row r="346" spans="1:12">
      <c r="A346" s="51" t="s">
        <v>610</v>
      </c>
      <c r="B346" s="69" t="s">
        <v>611</v>
      </c>
      <c r="C346" s="48">
        <v>100</v>
      </c>
      <c r="D346" s="47" t="s">
        <v>63</v>
      </c>
      <c r="E346" s="46" t="s">
        <v>1968</v>
      </c>
      <c r="F346" s="105"/>
      <c r="G346" s="105"/>
      <c r="H346" s="105"/>
      <c r="I346" s="105"/>
      <c r="J346" s="105"/>
      <c r="K346" s="105"/>
      <c r="L346" s="105"/>
    </row>
    <row r="347" spans="1:12">
      <c r="A347" s="51" t="s">
        <v>612</v>
      </c>
      <c r="B347" s="69" t="s">
        <v>613</v>
      </c>
      <c r="C347" s="212"/>
      <c r="D347" s="213"/>
      <c r="E347" s="213"/>
      <c r="F347" s="213"/>
      <c r="G347" s="213"/>
      <c r="H347" s="213"/>
      <c r="I347" s="213"/>
      <c r="J347" s="213"/>
      <c r="K347" s="213"/>
      <c r="L347" s="214"/>
    </row>
    <row r="348" spans="1:12">
      <c r="A348" s="52" t="s">
        <v>614</v>
      </c>
      <c r="B348" s="77" t="s">
        <v>615</v>
      </c>
      <c r="C348" s="71">
        <v>50</v>
      </c>
      <c r="D348" s="71" t="s">
        <v>63</v>
      </c>
      <c r="E348" s="46" t="s">
        <v>1968</v>
      </c>
      <c r="F348" s="13"/>
      <c r="G348" s="13"/>
      <c r="H348" s="13"/>
      <c r="I348" s="49"/>
      <c r="J348" s="49"/>
      <c r="K348" s="49"/>
      <c r="L348" s="49"/>
    </row>
    <row r="349" spans="1:12">
      <c r="A349" s="52" t="s">
        <v>616</v>
      </c>
      <c r="B349" s="77" t="s">
        <v>617</v>
      </c>
      <c r="C349" s="71">
        <v>50</v>
      </c>
      <c r="D349" s="71" t="s">
        <v>63</v>
      </c>
      <c r="E349" s="46" t="s">
        <v>1968</v>
      </c>
      <c r="F349" s="13"/>
      <c r="G349" s="13"/>
      <c r="H349" s="13"/>
      <c r="I349" s="49"/>
      <c r="J349" s="49"/>
      <c r="K349" s="49"/>
      <c r="L349" s="49"/>
    </row>
    <row r="350" spans="1:12">
      <c r="A350" s="52" t="s">
        <v>618</v>
      </c>
      <c r="B350" s="77" t="s">
        <v>619</v>
      </c>
      <c r="C350" s="71">
        <v>50</v>
      </c>
      <c r="D350" s="71" t="s">
        <v>63</v>
      </c>
      <c r="E350" s="46" t="s">
        <v>1968</v>
      </c>
      <c r="F350" s="13"/>
      <c r="G350" s="13"/>
      <c r="H350" s="13"/>
      <c r="I350" s="49"/>
      <c r="J350" s="49"/>
      <c r="K350" s="49"/>
      <c r="L350" s="49"/>
    </row>
    <row r="351" spans="1:12" ht="38.25">
      <c r="A351" s="51" t="s">
        <v>620</v>
      </c>
      <c r="B351" s="69" t="s">
        <v>621</v>
      </c>
      <c r="C351" s="48">
        <v>100</v>
      </c>
      <c r="D351" s="47" t="s">
        <v>63</v>
      </c>
      <c r="E351" s="46" t="s">
        <v>1968</v>
      </c>
      <c r="F351" s="105"/>
      <c r="G351" s="105"/>
      <c r="H351" s="105"/>
      <c r="I351" s="105"/>
      <c r="J351" s="105"/>
      <c r="K351" s="105"/>
      <c r="L351" s="105"/>
    </row>
    <row r="352" spans="1:12" ht="25.5">
      <c r="A352" s="51" t="s">
        <v>622</v>
      </c>
      <c r="B352" s="69" t="s">
        <v>623</v>
      </c>
      <c r="C352" s="48">
        <v>100</v>
      </c>
      <c r="D352" s="47" t="s">
        <v>76</v>
      </c>
      <c r="E352" s="46" t="s">
        <v>1968</v>
      </c>
      <c r="F352" s="105"/>
      <c r="G352" s="105"/>
      <c r="H352" s="105"/>
      <c r="I352" s="105"/>
      <c r="J352" s="105"/>
      <c r="K352" s="105"/>
      <c r="L352" s="105"/>
    </row>
    <row r="353" spans="1:12">
      <c r="A353" s="51" t="s">
        <v>624</v>
      </c>
      <c r="B353" s="69" t="s">
        <v>625</v>
      </c>
      <c r="C353" s="212"/>
      <c r="D353" s="213"/>
      <c r="E353" s="213"/>
      <c r="F353" s="213"/>
      <c r="G353" s="213"/>
      <c r="H353" s="213"/>
      <c r="I353" s="213"/>
      <c r="J353" s="213"/>
      <c r="K353" s="213"/>
      <c r="L353" s="214"/>
    </row>
    <row r="354" spans="1:12">
      <c r="A354" s="52" t="s">
        <v>626</v>
      </c>
      <c r="B354" s="77" t="s">
        <v>627</v>
      </c>
      <c r="C354" s="71">
        <v>75</v>
      </c>
      <c r="D354" s="71" t="s">
        <v>63</v>
      </c>
      <c r="E354" s="46" t="s">
        <v>1968</v>
      </c>
      <c r="F354" s="13"/>
      <c r="G354" s="13"/>
      <c r="H354" s="13"/>
      <c r="I354" s="49"/>
      <c r="J354" s="49"/>
      <c r="K354" s="49"/>
      <c r="L354" s="49"/>
    </row>
    <row r="355" spans="1:12">
      <c r="A355" s="52" t="s">
        <v>628</v>
      </c>
      <c r="B355" s="77" t="s">
        <v>629</v>
      </c>
      <c r="C355" s="71">
        <v>75</v>
      </c>
      <c r="D355" s="71" t="s">
        <v>63</v>
      </c>
      <c r="E355" s="46" t="s">
        <v>1968</v>
      </c>
      <c r="F355" s="13"/>
      <c r="G355" s="13"/>
      <c r="H355" s="13"/>
      <c r="I355" s="49"/>
      <c r="J355" s="49"/>
      <c r="K355" s="49"/>
      <c r="L355" s="49"/>
    </row>
    <row r="356" spans="1:12" ht="25.5">
      <c r="A356" s="52" t="s">
        <v>630</v>
      </c>
      <c r="B356" s="77" t="s">
        <v>631</v>
      </c>
      <c r="C356" s="71">
        <v>75</v>
      </c>
      <c r="D356" s="71" t="s">
        <v>63</v>
      </c>
      <c r="E356" s="46" t="s">
        <v>1968</v>
      </c>
      <c r="F356" s="13"/>
      <c r="G356" s="13"/>
      <c r="H356" s="13"/>
      <c r="I356" s="49"/>
      <c r="J356" s="49"/>
      <c r="K356" s="49"/>
      <c r="L356" s="49"/>
    </row>
    <row r="357" spans="1:12" ht="25.5">
      <c r="A357" s="52" t="s">
        <v>632</v>
      </c>
      <c r="B357" s="77" t="s">
        <v>633</v>
      </c>
      <c r="C357" s="71">
        <v>75</v>
      </c>
      <c r="D357" s="71" t="s">
        <v>63</v>
      </c>
      <c r="E357" s="46" t="s">
        <v>1968</v>
      </c>
      <c r="F357" s="13"/>
      <c r="G357" s="13"/>
      <c r="H357" s="13"/>
      <c r="I357" s="49"/>
      <c r="J357" s="49"/>
      <c r="K357" s="49"/>
      <c r="L357" s="49"/>
    </row>
    <row r="358" spans="1:12" ht="25.5">
      <c r="A358" s="52" t="s">
        <v>634</v>
      </c>
      <c r="B358" s="77" t="s">
        <v>635</v>
      </c>
      <c r="C358" s="71">
        <v>75</v>
      </c>
      <c r="D358" s="71" t="s">
        <v>63</v>
      </c>
      <c r="E358" s="46" t="s">
        <v>1968</v>
      </c>
      <c r="F358" s="13"/>
      <c r="G358" s="13"/>
      <c r="H358" s="13"/>
      <c r="I358" s="49"/>
      <c r="J358" s="49"/>
      <c r="K358" s="49"/>
      <c r="L358" s="49"/>
    </row>
    <row r="359" spans="1:12">
      <c r="A359" s="52" t="s">
        <v>636</v>
      </c>
      <c r="B359" s="77" t="s">
        <v>637</v>
      </c>
      <c r="C359" s="71">
        <v>75</v>
      </c>
      <c r="D359" s="71" t="s">
        <v>63</v>
      </c>
      <c r="E359" s="46" t="s">
        <v>1968</v>
      </c>
      <c r="F359" s="13"/>
      <c r="G359" s="13"/>
      <c r="H359" s="13"/>
      <c r="I359" s="49"/>
      <c r="J359" s="49"/>
      <c r="K359" s="49"/>
      <c r="L359" s="49"/>
    </row>
    <row r="360" spans="1:12">
      <c r="A360" s="52" t="s">
        <v>638</v>
      </c>
      <c r="B360" s="77" t="s">
        <v>639</v>
      </c>
      <c r="C360" s="71">
        <v>75</v>
      </c>
      <c r="D360" s="71" t="s">
        <v>63</v>
      </c>
      <c r="E360" s="46" t="s">
        <v>1968</v>
      </c>
      <c r="F360" s="13"/>
      <c r="G360" s="13"/>
      <c r="H360" s="13"/>
      <c r="I360" s="49"/>
      <c r="J360" s="49"/>
      <c r="K360" s="49"/>
      <c r="L360" s="49"/>
    </row>
    <row r="361" spans="1:12">
      <c r="A361" s="52" t="s">
        <v>640</v>
      </c>
      <c r="B361" s="77" t="s">
        <v>641</v>
      </c>
      <c r="C361" s="71">
        <v>75</v>
      </c>
      <c r="D361" s="71" t="s">
        <v>63</v>
      </c>
      <c r="E361" s="46" t="s">
        <v>1968</v>
      </c>
      <c r="F361" s="13"/>
      <c r="G361" s="13"/>
      <c r="H361" s="13"/>
      <c r="I361" s="49"/>
      <c r="J361" s="49"/>
      <c r="K361" s="49"/>
      <c r="L361" s="49"/>
    </row>
    <row r="362" spans="1:12">
      <c r="A362" s="52" t="s">
        <v>642</v>
      </c>
      <c r="B362" s="77" t="s">
        <v>643</v>
      </c>
      <c r="C362" s="71">
        <v>75</v>
      </c>
      <c r="D362" s="71" t="s">
        <v>63</v>
      </c>
      <c r="E362" s="46" t="s">
        <v>1968</v>
      </c>
      <c r="F362" s="13"/>
      <c r="G362" s="13"/>
      <c r="H362" s="13"/>
      <c r="I362" s="49"/>
      <c r="J362" s="49"/>
      <c r="K362" s="49"/>
      <c r="L362" s="49"/>
    </row>
    <row r="363" spans="1:12" ht="25.5">
      <c r="A363" s="52" t="s">
        <v>644</v>
      </c>
      <c r="B363" s="77" t="s">
        <v>645</v>
      </c>
      <c r="C363" s="71">
        <v>75</v>
      </c>
      <c r="D363" s="71" t="s">
        <v>63</v>
      </c>
      <c r="E363" s="46" t="s">
        <v>1968</v>
      </c>
      <c r="F363" s="13"/>
      <c r="G363" s="13"/>
      <c r="H363" s="13"/>
      <c r="I363" s="49"/>
      <c r="J363" s="49"/>
      <c r="K363" s="49"/>
      <c r="L363" s="49"/>
    </row>
    <row r="364" spans="1:12" s="65" customFormat="1" ht="13.5">
      <c r="A364" s="63">
        <v>2.2999999999999998</v>
      </c>
      <c r="B364" s="64" t="s">
        <v>646</v>
      </c>
      <c r="C364" s="209"/>
      <c r="D364" s="210"/>
      <c r="E364" s="210"/>
      <c r="F364" s="210"/>
      <c r="G364" s="210"/>
    </row>
    <row r="365" spans="1:12" ht="25.5">
      <c r="A365" s="51" t="s">
        <v>647</v>
      </c>
      <c r="B365" s="69" t="s">
        <v>648</v>
      </c>
      <c r="C365" s="48">
        <v>100</v>
      </c>
      <c r="D365" s="47" t="s">
        <v>76</v>
      </c>
      <c r="E365" s="46" t="s">
        <v>1968</v>
      </c>
      <c r="F365" s="105"/>
      <c r="G365" s="105"/>
      <c r="H365" s="105"/>
      <c r="I365" s="105"/>
      <c r="J365" s="105"/>
      <c r="K365" s="105"/>
      <c r="L365" s="105"/>
    </row>
    <row r="366" spans="1:12">
      <c r="A366" s="51" t="s">
        <v>649</v>
      </c>
      <c r="B366" s="69" t="s">
        <v>650</v>
      </c>
      <c r="C366" s="212"/>
      <c r="D366" s="213"/>
      <c r="E366" s="213"/>
      <c r="F366" s="213"/>
      <c r="G366" s="213"/>
      <c r="H366" s="213"/>
      <c r="I366" s="213"/>
      <c r="J366" s="213"/>
      <c r="K366" s="213"/>
      <c r="L366" s="214"/>
    </row>
    <row r="367" spans="1:12">
      <c r="A367" s="52" t="s">
        <v>651</v>
      </c>
      <c r="B367" s="77" t="s">
        <v>652</v>
      </c>
      <c r="C367" s="71">
        <v>100</v>
      </c>
      <c r="D367" s="71" t="s">
        <v>76</v>
      </c>
      <c r="E367" s="46" t="s">
        <v>1968</v>
      </c>
      <c r="F367" s="13"/>
      <c r="G367" s="13"/>
      <c r="H367" s="13"/>
      <c r="I367" s="49"/>
      <c r="J367" s="49"/>
      <c r="K367" s="49"/>
      <c r="L367" s="49"/>
    </row>
    <row r="368" spans="1:12">
      <c r="A368" s="52" t="s">
        <v>653</v>
      </c>
      <c r="B368" s="77" t="s">
        <v>654</v>
      </c>
      <c r="C368" s="71">
        <v>100</v>
      </c>
      <c r="D368" s="71" t="s">
        <v>76</v>
      </c>
      <c r="E368" s="46" t="s">
        <v>1968</v>
      </c>
      <c r="F368" s="13"/>
      <c r="G368" s="13"/>
      <c r="H368" s="13"/>
      <c r="I368" s="49"/>
      <c r="J368" s="49"/>
      <c r="K368" s="49"/>
      <c r="L368" s="49"/>
    </row>
    <row r="369" spans="1:12">
      <c r="A369" s="52" t="s">
        <v>655</v>
      </c>
      <c r="B369" s="77" t="s">
        <v>656</v>
      </c>
      <c r="C369" s="71">
        <v>100</v>
      </c>
      <c r="D369" s="71" t="s">
        <v>76</v>
      </c>
      <c r="E369" s="46" t="s">
        <v>1968</v>
      </c>
      <c r="F369" s="13"/>
      <c r="G369" s="13"/>
      <c r="H369" s="13"/>
      <c r="I369" s="49"/>
      <c r="J369" s="49"/>
      <c r="K369" s="49"/>
      <c r="L369" s="49"/>
    </row>
    <row r="370" spans="1:12">
      <c r="A370" s="51" t="s">
        <v>657</v>
      </c>
      <c r="B370" s="69" t="s">
        <v>658</v>
      </c>
      <c r="C370" s="218"/>
      <c r="D370" s="219"/>
      <c r="E370" s="219"/>
      <c r="F370" s="219"/>
      <c r="G370" s="219"/>
      <c r="H370" s="219"/>
      <c r="I370" s="219"/>
      <c r="J370" s="219"/>
      <c r="K370" s="219"/>
      <c r="L370" s="220"/>
    </row>
    <row r="371" spans="1:12">
      <c r="A371" s="52" t="s">
        <v>659</v>
      </c>
      <c r="B371" s="77" t="s">
        <v>660</v>
      </c>
      <c r="C371" s="71">
        <v>75</v>
      </c>
      <c r="D371" s="71" t="s">
        <v>63</v>
      </c>
      <c r="E371" s="46" t="s">
        <v>64</v>
      </c>
      <c r="F371" s="13"/>
      <c r="G371" s="13"/>
      <c r="H371" s="13"/>
      <c r="I371" s="49"/>
      <c r="J371" s="49"/>
      <c r="K371" s="49"/>
      <c r="L371" s="49"/>
    </row>
    <row r="372" spans="1:12">
      <c r="A372" s="52" t="s">
        <v>661</v>
      </c>
      <c r="B372" s="77" t="s">
        <v>662</v>
      </c>
      <c r="C372" s="71">
        <v>75</v>
      </c>
      <c r="D372" s="71" t="s">
        <v>63</v>
      </c>
      <c r="E372" s="46" t="s">
        <v>64</v>
      </c>
      <c r="F372" s="13"/>
      <c r="G372" s="13"/>
      <c r="H372" s="13"/>
      <c r="I372" s="49"/>
      <c r="J372" s="49"/>
      <c r="K372" s="49"/>
      <c r="L372" s="49"/>
    </row>
    <row r="373" spans="1:12">
      <c r="A373" s="52" t="s">
        <v>663</v>
      </c>
      <c r="B373" s="77" t="s">
        <v>664</v>
      </c>
      <c r="C373" s="71">
        <v>75</v>
      </c>
      <c r="D373" s="71" t="s">
        <v>63</v>
      </c>
      <c r="E373" s="46" t="s">
        <v>64</v>
      </c>
      <c r="F373" s="13"/>
      <c r="G373" s="13"/>
      <c r="H373" s="13"/>
      <c r="I373" s="49"/>
      <c r="J373" s="49"/>
      <c r="K373" s="49"/>
      <c r="L373" s="49"/>
    </row>
    <row r="374" spans="1:12">
      <c r="A374" s="52" t="s">
        <v>665</v>
      </c>
      <c r="B374" s="77" t="s">
        <v>666</v>
      </c>
      <c r="C374" s="71">
        <v>75</v>
      </c>
      <c r="D374" s="71" t="s">
        <v>63</v>
      </c>
      <c r="E374" s="46" t="s">
        <v>64</v>
      </c>
      <c r="F374" s="13"/>
      <c r="G374" s="13"/>
      <c r="H374" s="13"/>
      <c r="I374" s="49"/>
      <c r="J374" s="49"/>
      <c r="K374" s="49"/>
      <c r="L374" s="49"/>
    </row>
    <row r="375" spans="1:12">
      <c r="A375" s="51" t="s">
        <v>667</v>
      </c>
      <c r="B375" s="69" t="s">
        <v>668</v>
      </c>
      <c r="C375" s="218"/>
      <c r="D375" s="219"/>
      <c r="E375" s="219"/>
      <c r="F375" s="219"/>
      <c r="G375" s="219"/>
      <c r="H375" s="219"/>
      <c r="I375" s="219"/>
      <c r="J375" s="219"/>
      <c r="K375" s="219"/>
      <c r="L375" s="220"/>
    </row>
    <row r="376" spans="1:12">
      <c r="A376" s="52" t="s">
        <v>669</v>
      </c>
      <c r="B376" s="77" t="s">
        <v>670</v>
      </c>
      <c r="C376" s="71">
        <v>50</v>
      </c>
      <c r="D376" s="71" t="s">
        <v>63</v>
      </c>
      <c r="E376" s="46" t="s">
        <v>64</v>
      </c>
      <c r="F376" s="13"/>
      <c r="G376" s="13"/>
      <c r="H376" s="13"/>
      <c r="I376" s="49"/>
      <c r="J376" s="49"/>
      <c r="K376" s="49"/>
      <c r="L376" s="49"/>
    </row>
    <row r="377" spans="1:12">
      <c r="A377" s="52" t="s">
        <v>671</v>
      </c>
      <c r="B377" s="77" t="s">
        <v>672</v>
      </c>
      <c r="C377" s="71">
        <v>50</v>
      </c>
      <c r="D377" s="71" t="s">
        <v>63</v>
      </c>
      <c r="E377" s="46" t="s">
        <v>64</v>
      </c>
      <c r="F377" s="13"/>
      <c r="G377" s="13"/>
      <c r="H377" s="13"/>
      <c r="I377" s="49"/>
      <c r="J377" s="49"/>
      <c r="K377" s="49"/>
      <c r="L377" s="49"/>
    </row>
    <row r="378" spans="1:12">
      <c r="A378" s="52" t="s">
        <v>673</v>
      </c>
      <c r="B378" s="77" t="s">
        <v>674</v>
      </c>
      <c r="C378" s="71">
        <v>50</v>
      </c>
      <c r="D378" s="71" t="s">
        <v>63</v>
      </c>
      <c r="E378" s="46" t="s">
        <v>64</v>
      </c>
      <c r="F378" s="13"/>
      <c r="G378" s="13"/>
      <c r="H378" s="13"/>
      <c r="I378" s="49"/>
      <c r="J378" s="49"/>
      <c r="K378" s="49"/>
      <c r="L378" s="49"/>
    </row>
    <row r="379" spans="1:12" s="65" customFormat="1" ht="13.5">
      <c r="A379" s="63">
        <v>2.4</v>
      </c>
      <c r="B379" s="64" t="s">
        <v>675</v>
      </c>
      <c r="C379" s="209"/>
      <c r="D379" s="210"/>
      <c r="E379" s="210"/>
      <c r="F379" s="210"/>
      <c r="G379" s="210"/>
    </row>
    <row r="380" spans="1:12" ht="38.25">
      <c r="A380" s="51" t="s">
        <v>676</v>
      </c>
      <c r="B380" s="69" t="s">
        <v>677</v>
      </c>
      <c r="C380" s="48">
        <v>100</v>
      </c>
      <c r="D380" s="47" t="s">
        <v>76</v>
      </c>
      <c r="E380" s="46" t="s">
        <v>1968</v>
      </c>
      <c r="F380" s="105"/>
      <c r="G380" s="105"/>
      <c r="H380" s="105"/>
      <c r="I380" s="105"/>
      <c r="J380" s="105"/>
      <c r="K380" s="105"/>
      <c r="L380" s="105"/>
    </row>
    <row r="381" spans="1:12" ht="38.25">
      <c r="A381" s="51" t="s">
        <v>678</v>
      </c>
      <c r="B381" s="69" t="s">
        <v>679</v>
      </c>
      <c r="C381" s="48">
        <v>75</v>
      </c>
      <c r="D381" s="47" t="s">
        <v>63</v>
      </c>
      <c r="E381" s="46" t="s">
        <v>1968</v>
      </c>
      <c r="F381" s="105"/>
      <c r="G381" s="105"/>
      <c r="H381" s="105"/>
      <c r="I381" s="105"/>
      <c r="J381" s="105"/>
      <c r="K381" s="105"/>
      <c r="L381" s="105"/>
    </row>
    <row r="382" spans="1:12" s="65" customFormat="1" ht="13.5">
      <c r="A382" s="63">
        <v>2.5</v>
      </c>
      <c r="B382" s="64" t="s">
        <v>680</v>
      </c>
      <c r="C382" s="209"/>
      <c r="D382" s="210"/>
      <c r="E382" s="210"/>
      <c r="F382" s="210"/>
      <c r="G382" s="210"/>
    </row>
    <row r="383" spans="1:12">
      <c r="A383" s="51" t="s">
        <v>681</v>
      </c>
      <c r="B383" s="69" t="s">
        <v>682</v>
      </c>
      <c r="C383" s="48">
        <v>100</v>
      </c>
      <c r="D383" s="47" t="s">
        <v>76</v>
      </c>
      <c r="E383" s="46" t="s">
        <v>64</v>
      </c>
      <c r="F383" s="105"/>
      <c r="G383" s="105"/>
      <c r="H383" s="105"/>
      <c r="I383" s="105"/>
      <c r="J383" s="105"/>
      <c r="K383" s="105"/>
      <c r="L383" s="105"/>
    </row>
    <row r="384" spans="1:12" ht="25.5">
      <c r="A384" s="51" t="s">
        <v>683</v>
      </c>
      <c r="B384" s="69" t="s">
        <v>684</v>
      </c>
      <c r="C384" s="48">
        <v>100</v>
      </c>
      <c r="D384" s="47" t="s">
        <v>76</v>
      </c>
      <c r="E384" s="46" t="s">
        <v>64</v>
      </c>
      <c r="F384" s="105"/>
      <c r="G384" s="105"/>
      <c r="H384" s="105"/>
      <c r="I384" s="105"/>
      <c r="J384" s="105"/>
      <c r="K384" s="105"/>
      <c r="L384" s="105"/>
    </row>
    <row r="385" spans="1:12" ht="25.5">
      <c r="A385" s="51" t="s">
        <v>685</v>
      </c>
      <c r="B385" s="69" t="s">
        <v>686</v>
      </c>
      <c r="C385" s="48">
        <v>100</v>
      </c>
      <c r="D385" s="47" t="s">
        <v>63</v>
      </c>
      <c r="E385" s="46" t="s">
        <v>64</v>
      </c>
      <c r="F385" s="105"/>
      <c r="G385" s="105"/>
      <c r="H385" s="105"/>
      <c r="I385" s="105"/>
      <c r="J385" s="105"/>
      <c r="K385" s="105"/>
      <c r="L385" s="105"/>
    </row>
    <row r="386" spans="1:12" s="65" customFormat="1" ht="13.5">
      <c r="A386" s="63">
        <v>2.6</v>
      </c>
      <c r="B386" s="64" t="s">
        <v>687</v>
      </c>
      <c r="C386" s="209"/>
      <c r="D386" s="210"/>
      <c r="E386" s="210"/>
      <c r="F386" s="210"/>
      <c r="G386" s="210"/>
    </row>
    <row r="387" spans="1:12" ht="51">
      <c r="A387" s="51" t="s">
        <v>688</v>
      </c>
      <c r="B387" s="69" t="s">
        <v>689</v>
      </c>
      <c r="C387" s="48">
        <v>100</v>
      </c>
      <c r="D387" s="47" t="s">
        <v>76</v>
      </c>
      <c r="E387" s="46" t="s">
        <v>64</v>
      </c>
      <c r="F387" s="105"/>
      <c r="G387" s="105"/>
      <c r="H387" s="105"/>
      <c r="I387" s="105"/>
      <c r="J387" s="105"/>
      <c r="K387" s="105"/>
      <c r="L387" s="105"/>
    </row>
    <row r="388" spans="1:12" ht="25.5">
      <c r="A388" s="51" t="s">
        <v>690</v>
      </c>
      <c r="B388" s="69" t="s">
        <v>691</v>
      </c>
      <c r="C388" s="48">
        <v>100</v>
      </c>
      <c r="D388" s="47" t="s">
        <v>63</v>
      </c>
      <c r="E388" s="46" t="s">
        <v>64</v>
      </c>
      <c r="F388" s="105"/>
      <c r="G388" s="105"/>
      <c r="H388" s="105"/>
      <c r="I388" s="105"/>
      <c r="J388" s="105"/>
      <c r="K388" s="105"/>
      <c r="L388" s="105"/>
    </row>
    <row r="389" spans="1:12" ht="38.25">
      <c r="A389" s="51" t="s">
        <v>2231</v>
      </c>
      <c r="B389" s="127" t="s">
        <v>2232</v>
      </c>
      <c r="C389" s="48">
        <v>100</v>
      </c>
      <c r="D389" s="47" t="s">
        <v>76</v>
      </c>
      <c r="E389" s="46" t="s">
        <v>64</v>
      </c>
      <c r="F389" s="105"/>
      <c r="G389" s="105"/>
      <c r="H389" s="105"/>
      <c r="I389" s="105"/>
      <c r="J389" s="105"/>
      <c r="K389" s="105"/>
      <c r="L389" s="105"/>
    </row>
    <row r="390" spans="1:12" s="65" customFormat="1" ht="13.5">
      <c r="A390" s="63">
        <v>2.7</v>
      </c>
      <c r="B390" s="64" t="s">
        <v>692</v>
      </c>
      <c r="C390" s="209"/>
      <c r="D390" s="210"/>
      <c r="E390" s="210"/>
      <c r="F390" s="210"/>
      <c r="G390" s="210"/>
    </row>
    <row r="391" spans="1:12" ht="51">
      <c r="A391" s="51" t="s">
        <v>693</v>
      </c>
      <c r="B391" s="69" t="s">
        <v>694</v>
      </c>
      <c r="C391" s="48">
        <v>100</v>
      </c>
      <c r="D391" s="47" t="s">
        <v>76</v>
      </c>
      <c r="E391" s="46" t="s">
        <v>64</v>
      </c>
      <c r="F391" s="105"/>
      <c r="G391" s="105"/>
      <c r="H391" s="105"/>
      <c r="I391" s="105"/>
      <c r="J391" s="105"/>
      <c r="K391" s="105"/>
      <c r="L391" s="105"/>
    </row>
    <row r="392" spans="1:12" ht="25.5">
      <c r="A392" s="51" t="s">
        <v>695</v>
      </c>
      <c r="B392" s="69" t="s">
        <v>696</v>
      </c>
      <c r="C392" s="48">
        <v>75</v>
      </c>
      <c r="D392" s="47" t="s">
        <v>63</v>
      </c>
      <c r="E392" s="46" t="s">
        <v>64</v>
      </c>
      <c r="F392" s="105"/>
      <c r="G392" s="105"/>
      <c r="H392" s="105"/>
      <c r="I392" s="105"/>
      <c r="J392" s="105"/>
      <c r="K392" s="105"/>
      <c r="L392" s="105"/>
    </row>
    <row r="393" spans="1:12" ht="25.5">
      <c r="A393" s="51" t="s">
        <v>697</v>
      </c>
      <c r="B393" s="69" t="s">
        <v>698</v>
      </c>
      <c r="C393" s="48">
        <v>75</v>
      </c>
      <c r="D393" s="47" t="s">
        <v>63</v>
      </c>
      <c r="E393" s="46" t="s">
        <v>64</v>
      </c>
      <c r="F393" s="105"/>
      <c r="G393" s="105"/>
      <c r="H393" s="105"/>
      <c r="I393" s="105"/>
      <c r="J393" s="105"/>
      <c r="K393" s="105"/>
      <c r="L393" s="105"/>
    </row>
    <row r="394" spans="1:12" ht="51">
      <c r="A394" s="51" t="s">
        <v>699</v>
      </c>
      <c r="B394" s="69" t="s">
        <v>700</v>
      </c>
      <c r="C394" s="48">
        <v>100</v>
      </c>
      <c r="D394" s="47" t="s">
        <v>63</v>
      </c>
      <c r="E394" s="46" t="s">
        <v>64</v>
      </c>
      <c r="F394" s="105"/>
      <c r="G394" s="105"/>
      <c r="H394" s="105"/>
      <c r="I394" s="105"/>
      <c r="J394" s="105"/>
      <c r="K394" s="105"/>
      <c r="L394" s="105"/>
    </row>
    <row r="395" spans="1:12" s="65" customFormat="1" ht="13.5">
      <c r="A395" s="63">
        <v>2.8</v>
      </c>
      <c r="B395" s="64" t="s">
        <v>701</v>
      </c>
      <c r="C395" s="209"/>
      <c r="D395" s="210"/>
      <c r="E395" s="210"/>
      <c r="F395" s="210"/>
      <c r="G395" s="210"/>
    </row>
    <row r="396" spans="1:12" ht="25.5">
      <c r="A396" s="51" t="s">
        <v>702</v>
      </c>
      <c r="B396" s="69" t="s">
        <v>703</v>
      </c>
      <c r="C396" s="48">
        <v>100</v>
      </c>
      <c r="D396" s="47" t="s">
        <v>76</v>
      </c>
      <c r="E396" s="46" t="s">
        <v>64</v>
      </c>
      <c r="F396" s="105"/>
      <c r="G396" s="105"/>
      <c r="H396" s="105"/>
      <c r="I396" s="105"/>
      <c r="J396" s="105"/>
      <c r="K396" s="105"/>
      <c r="L396" s="105"/>
    </row>
    <row r="397" spans="1:12">
      <c r="A397" s="51" t="s">
        <v>704</v>
      </c>
      <c r="B397" s="69" t="s">
        <v>705</v>
      </c>
      <c r="C397" s="48"/>
      <c r="D397" s="201"/>
      <c r="E397" s="202"/>
      <c r="F397" s="202"/>
      <c r="G397" s="202"/>
      <c r="H397" s="202"/>
      <c r="I397" s="202"/>
      <c r="J397" s="202"/>
      <c r="K397" s="202"/>
      <c r="L397" s="203"/>
    </row>
    <row r="398" spans="1:12">
      <c r="A398" s="52" t="s">
        <v>706</v>
      </c>
      <c r="B398" s="77" t="s">
        <v>707</v>
      </c>
      <c r="C398" s="71">
        <v>75</v>
      </c>
      <c r="D398" s="71" t="s">
        <v>63</v>
      </c>
      <c r="E398" s="46" t="s">
        <v>64</v>
      </c>
      <c r="F398" s="13"/>
      <c r="G398" s="13"/>
      <c r="H398" s="13"/>
      <c r="I398" s="49"/>
      <c r="J398" s="49"/>
      <c r="K398" s="49"/>
      <c r="L398" s="49"/>
    </row>
    <row r="399" spans="1:12">
      <c r="A399" s="52" t="s">
        <v>708</v>
      </c>
      <c r="B399" s="77" t="s">
        <v>709</v>
      </c>
      <c r="C399" s="71">
        <v>75</v>
      </c>
      <c r="D399" s="71" t="s">
        <v>63</v>
      </c>
      <c r="E399" s="46" t="s">
        <v>64</v>
      </c>
      <c r="F399" s="13"/>
      <c r="G399" s="13"/>
      <c r="H399" s="13"/>
      <c r="I399" s="49"/>
      <c r="J399" s="49"/>
      <c r="K399" s="49"/>
      <c r="L399" s="49"/>
    </row>
    <row r="400" spans="1:12" ht="38.25">
      <c r="A400" s="51" t="s">
        <v>710</v>
      </c>
      <c r="B400" s="69" t="s">
        <v>711</v>
      </c>
      <c r="C400" s="48">
        <v>75</v>
      </c>
      <c r="D400" s="47" t="s">
        <v>63</v>
      </c>
      <c r="E400" s="46" t="s">
        <v>64</v>
      </c>
      <c r="F400" s="105"/>
      <c r="G400" s="105"/>
      <c r="H400" s="105"/>
      <c r="I400" s="105"/>
      <c r="J400" s="105"/>
      <c r="K400" s="105"/>
      <c r="L400" s="105"/>
    </row>
    <row r="401" spans="1:12">
      <c r="A401" s="52" t="s">
        <v>712</v>
      </c>
      <c r="B401" s="77" t="s">
        <v>713</v>
      </c>
      <c r="C401" s="48">
        <v>75</v>
      </c>
      <c r="D401" s="71" t="s">
        <v>63</v>
      </c>
      <c r="E401" s="46" t="s">
        <v>64</v>
      </c>
      <c r="F401" s="13"/>
      <c r="G401" s="13"/>
      <c r="H401" s="13"/>
      <c r="I401" s="49"/>
      <c r="J401" s="49"/>
      <c r="K401" s="49"/>
      <c r="L401" s="49"/>
    </row>
    <row r="402" spans="1:12">
      <c r="A402" s="52" t="s">
        <v>714</v>
      </c>
      <c r="B402" s="77" t="s">
        <v>715</v>
      </c>
      <c r="C402" s="48">
        <v>75</v>
      </c>
      <c r="D402" s="71" t="s">
        <v>63</v>
      </c>
      <c r="E402" s="46" t="s">
        <v>64</v>
      </c>
      <c r="F402" s="13"/>
      <c r="G402" s="13"/>
      <c r="H402" s="13"/>
      <c r="I402" s="49"/>
      <c r="J402" s="49"/>
      <c r="K402" s="49"/>
      <c r="L402" s="49"/>
    </row>
    <row r="403" spans="1:12">
      <c r="A403" s="52" t="s">
        <v>716</v>
      </c>
      <c r="B403" s="77" t="s">
        <v>573</v>
      </c>
      <c r="C403" s="48">
        <v>75</v>
      </c>
      <c r="D403" s="71" t="s">
        <v>63</v>
      </c>
      <c r="E403" s="46" t="s">
        <v>64</v>
      </c>
      <c r="F403" s="13"/>
      <c r="G403" s="13"/>
      <c r="H403" s="13"/>
      <c r="I403" s="49"/>
      <c r="J403" s="49"/>
      <c r="K403" s="49"/>
      <c r="L403" s="49"/>
    </row>
    <row r="404" spans="1:12">
      <c r="A404" s="52" t="s">
        <v>717</v>
      </c>
      <c r="B404" s="77" t="s">
        <v>718</v>
      </c>
      <c r="C404" s="48">
        <v>75</v>
      </c>
      <c r="D404" s="71" t="s">
        <v>63</v>
      </c>
      <c r="E404" s="46" t="s">
        <v>64</v>
      </c>
      <c r="F404" s="13"/>
      <c r="G404" s="13"/>
      <c r="H404" s="13"/>
      <c r="I404" s="49"/>
      <c r="J404" s="49"/>
      <c r="K404" s="49"/>
      <c r="L404" s="49"/>
    </row>
    <row r="405" spans="1:12">
      <c r="A405" s="52" t="s">
        <v>719</v>
      </c>
      <c r="B405" s="77" t="s">
        <v>720</v>
      </c>
      <c r="C405" s="48">
        <v>75</v>
      </c>
      <c r="D405" s="71" t="s">
        <v>63</v>
      </c>
      <c r="E405" s="46" t="s">
        <v>64</v>
      </c>
      <c r="F405" s="13"/>
      <c r="G405" s="13"/>
      <c r="H405" s="13"/>
      <c r="I405" s="49"/>
      <c r="J405" s="49"/>
      <c r="K405" s="49"/>
      <c r="L405" s="49"/>
    </row>
    <row r="406" spans="1:12">
      <c r="A406" s="52" t="s">
        <v>721</v>
      </c>
      <c r="B406" s="77" t="s">
        <v>722</v>
      </c>
      <c r="C406" s="48">
        <v>75</v>
      </c>
      <c r="D406" s="71" t="s">
        <v>63</v>
      </c>
      <c r="E406" s="46" t="s">
        <v>64</v>
      </c>
      <c r="F406" s="13"/>
      <c r="G406" s="13"/>
      <c r="H406" s="13"/>
      <c r="I406" s="49"/>
      <c r="J406" s="49"/>
      <c r="K406" s="49"/>
      <c r="L406" s="49"/>
    </row>
    <row r="407" spans="1:12">
      <c r="A407" s="52" t="s">
        <v>723</v>
      </c>
      <c r="B407" s="77" t="s">
        <v>724</v>
      </c>
      <c r="C407" s="48">
        <v>75</v>
      </c>
      <c r="D407" s="71" t="s">
        <v>63</v>
      </c>
      <c r="E407" s="46" t="s">
        <v>64</v>
      </c>
      <c r="F407" s="13"/>
      <c r="G407" s="13"/>
      <c r="H407" s="13"/>
      <c r="I407" s="49"/>
      <c r="J407" s="49"/>
      <c r="K407" s="49"/>
      <c r="L407" s="49"/>
    </row>
    <row r="408" spans="1:12">
      <c r="A408" s="52" t="s">
        <v>725</v>
      </c>
      <c r="B408" s="77" t="s">
        <v>439</v>
      </c>
      <c r="C408" s="48">
        <v>75</v>
      </c>
      <c r="D408" s="71" t="s">
        <v>63</v>
      </c>
      <c r="E408" s="46" t="s">
        <v>64</v>
      </c>
      <c r="F408" s="13"/>
      <c r="G408" s="13"/>
      <c r="H408" s="13"/>
      <c r="I408" s="49"/>
      <c r="J408" s="49"/>
      <c r="K408" s="49"/>
      <c r="L408" s="49"/>
    </row>
    <row r="409" spans="1:12">
      <c r="A409" s="52" t="s">
        <v>726</v>
      </c>
      <c r="B409" s="77" t="s">
        <v>441</v>
      </c>
      <c r="C409" s="48">
        <v>75</v>
      </c>
      <c r="D409" s="71" t="s">
        <v>63</v>
      </c>
      <c r="E409" s="46" t="s">
        <v>64</v>
      </c>
      <c r="F409" s="13"/>
      <c r="G409" s="13"/>
      <c r="H409" s="13"/>
      <c r="I409" s="49"/>
      <c r="J409" s="49"/>
      <c r="K409" s="49"/>
      <c r="L409" s="49"/>
    </row>
    <row r="410" spans="1:12">
      <c r="A410" s="52" t="s">
        <v>727</v>
      </c>
      <c r="B410" s="77" t="s">
        <v>728</v>
      </c>
      <c r="C410" s="48">
        <v>75</v>
      </c>
      <c r="D410" s="71" t="s">
        <v>63</v>
      </c>
      <c r="E410" s="46" t="s">
        <v>64</v>
      </c>
      <c r="F410" s="13"/>
      <c r="G410" s="13"/>
      <c r="H410" s="13"/>
      <c r="I410" s="49"/>
      <c r="J410" s="49"/>
      <c r="K410" s="49"/>
      <c r="L410" s="49"/>
    </row>
    <row r="411" spans="1:12">
      <c r="A411" s="52" t="s">
        <v>729</v>
      </c>
      <c r="B411" s="77" t="s">
        <v>445</v>
      </c>
      <c r="C411" s="48">
        <v>75</v>
      </c>
      <c r="D411" s="71" t="s">
        <v>63</v>
      </c>
      <c r="E411" s="46" t="s">
        <v>64</v>
      </c>
      <c r="F411" s="13"/>
      <c r="G411" s="13"/>
      <c r="H411" s="13"/>
      <c r="I411" s="49"/>
      <c r="J411" s="49"/>
      <c r="K411" s="49"/>
      <c r="L411" s="49"/>
    </row>
    <row r="412" spans="1:12">
      <c r="A412" s="52" t="s">
        <v>730</v>
      </c>
      <c r="B412" s="77" t="s">
        <v>447</v>
      </c>
      <c r="C412" s="48">
        <v>75</v>
      </c>
      <c r="D412" s="71" t="s">
        <v>63</v>
      </c>
      <c r="E412" s="46" t="s">
        <v>64</v>
      </c>
      <c r="F412" s="13"/>
      <c r="G412" s="13"/>
      <c r="H412" s="13"/>
      <c r="I412" s="49"/>
      <c r="J412" s="49"/>
      <c r="K412" s="49"/>
      <c r="L412" s="49"/>
    </row>
    <row r="413" spans="1:12">
      <c r="A413" s="52" t="s">
        <v>731</v>
      </c>
      <c r="B413" s="77" t="s">
        <v>448</v>
      </c>
      <c r="C413" s="48">
        <v>75</v>
      </c>
      <c r="D413" s="71" t="s">
        <v>63</v>
      </c>
      <c r="E413" s="46" t="s">
        <v>64</v>
      </c>
      <c r="F413" s="13"/>
      <c r="G413" s="13"/>
      <c r="H413" s="13"/>
      <c r="I413" s="49"/>
      <c r="J413" s="49"/>
      <c r="K413" s="49"/>
      <c r="L413" s="49"/>
    </row>
    <row r="414" spans="1:12">
      <c r="A414" s="52" t="s">
        <v>732</v>
      </c>
      <c r="B414" s="77" t="s">
        <v>449</v>
      </c>
      <c r="C414" s="48">
        <v>75</v>
      </c>
      <c r="D414" s="71" t="s">
        <v>63</v>
      </c>
      <c r="E414" s="46" t="s">
        <v>64</v>
      </c>
      <c r="F414" s="13"/>
      <c r="G414" s="13"/>
      <c r="H414" s="13"/>
      <c r="I414" s="49"/>
      <c r="J414" s="49"/>
      <c r="K414" s="49"/>
      <c r="L414" s="49"/>
    </row>
    <row r="415" spans="1:12">
      <c r="A415" s="52" t="s">
        <v>733</v>
      </c>
      <c r="B415" s="77" t="s">
        <v>734</v>
      </c>
      <c r="C415" s="48">
        <v>75</v>
      </c>
      <c r="D415" s="71" t="s">
        <v>63</v>
      </c>
      <c r="E415" s="46" t="s">
        <v>64</v>
      </c>
      <c r="F415" s="13"/>
      <c r="G415" s="13"/>
      <c r="H415" s="13"/>
      <c r="I415" s="49"/>
      <c r="J415" s="49"/>
      <c r="K415" s="49"/>
      <c r="L415" s="49"/>
    </row>
    <row r="416" spans="1:12">
      <c r="A416" s="52" t="s">
        <v>735</v>
      </c>
      <c r="B416" s="77" t="s">
        <v>736</v>
      </c>
      <c r="C416" s="48">
        <v>75</v>
      </c>
      <c r="D416" s="71" t="s">
        <v>63</v>
      </c>
      <c r="E416" s="46" t="s">
        <v>64</v>
      </c>
      <c r="F416" s="13"/>
      <c r="G416" s="13"/>
      <c r="H416" s="13"/>
      <c r="I416" s="49"/>
      <c r="J416" s="49"/>
      <c r="K416" s="49"/>
      <c r="L416" s="49"/>
    </row>
    <row r="417" spans="1:12">
      <c r="A417" s="52" t="s">
        <v>737</v>
      </c>
      <c r="B417" s="77" t="s">
        <v>561</v>
      </c>
      <c r="C417" s="48">
        <v>75</v>
      </c>
      <c r="D417" s="71" t="s">
        <v>63</v>
      </c>
      <c r="E417" s="46" t="s">
        <v>64</v>
      </c>
      <c r="F417" s="13"/>
      <c r="G417" s="13"/>
      <c r="H417" s="13"/>
      <c r="I417" s="49"/>
      <c r="J417" s="49"/>
      <c r="K417" s="49"/>
      <c r="L417" s="49"/>
    </row>
    <row r="418" spans="1:12" ht="38.25">
      <c r="A418" s="51" t="s">
        <v>738</v>
      </c>
      <c r="B418" s="69" t="s">
        <v>739</v>
      </c>
      <c r="C418" s="48">
        <v>75</v>
      </c>
      <c r="D418" s="47" t="s">
        <v>63</v>
      </c>
      <c r="E418" s="46" t="s">
        <v>64</v>
      </c>
      <c r="F418" s="105"/>
      <c r="G418" s="105"/>
      <c r="H418" s="105"/>
      <c r="I418" s="105"/>
      <c r="J418" s="105"/>
      <c r="K418" s="105"/>
      <c r="L418" s="105"/>
    </row>
    <row r="419" spans="1:12" s="83" customFormat="1">
      <c r="A419" s="80"/>
      <c r="B419" s="81" t="s">
        <v>740</v>
      </c>
      <c r="C419" s="120"/>
      <c r="D419" s="109"/>
      <c r="E419" s="82"/>
      <c r="F419" s="82"/>
      <c r="G419" s="82"/>
    </row>
    <row r="420" spans="1:12" s="3" customFormat="1" ht="25.5">
      <c r="A420" s="78" t="s">
        <v>741</v>
      </c>
      <c r="B420" s="79" t="s">
        <v>742</v>
      </c>
      <c r="C420" s="106">
        <v>100</v>
      </c>
      <c r="D420" s="106" t="s">
        <v>76</v>
      </c>
      <c r="E420" s="46" t="s">
        <v>1968</v>
      </c>
      <c r="F420" s="2"/>
      <c r="G420" s="2"/>
    </row>
    <row r="421" spans="1:12" s="87" customFormat="1">
      <c r="A421" s="84"/>
      <c r="B421" s="85" t="s">
        <v>743</v>
      </c>
      <c r="C421" s="121"/>
      <c r="D421" s="110"/>
      <c r="E421" s="86"/>
      <c r="F421" s="86"/>
      <c r="G421" s="86"/>
    </row>
    <row r="422" spans="1:12" s="3" customFormat="1" ht="63.75">
      <c r="A422" s="107"/>
      <c r="B422" s="108" t="s">
        <v>744</v>
      </c>
      <c r="C422" s="222"/>
      <c r="D422" s="222"/>
      <c r="E422" s="222"/>
      <c r="F422" s="222"/>
      <c r="G422" s="222"/>
      <c r="H422" s="222"/>
      <c r="I422" s="222"/>
      <c r="J422" s="222"/>
      <c r="K422" s="222"/>
      <c r="L422" s="222"/>
    </row>
    <row r="423" spans="1:12" ht="25.5">
      <c r="A423" s="51" t="s">
        <v>745</v>
      </c>
      <c r="B423" s="69" t="s">
        <v>746</v>
      </c>
      <c r="C423" s="48">
        <v>75</v>
      </c>
      <c r="D423" s="47" t="s">
        <v>63</v>
      </c>
      <c r="E423" s="46" t="s">
        <v>1968</v>
      </c>
      <c r="F423" s="105"/>
      <c r="G423" s="105"/>
      <c r="H423" s="105"/>
      <c r="I423" s="105"/>
      <c r="J423" s="105"/>
      <c r="K423" s="105"/>
      <c r="L423" s="105"/>
    </row>
    <row r="424" spans="1:12" ht="25.5">
      <c r="A424" s="51" t="s">
        <v>747</v>
      </c>
      <c r="B424" s="69" t="s">
        <v>748</v>
      </c>
      <c r="C424" s="48">
        <v>75</v>
      </c>
      <c r="D424" s="47" t="s">
        <v>63</v>
      </c>
      <c r="E424" s="46" t="s">
        <v>1968</v>
      </c>
      <c r="F424" s="105"/>
      <c r="G424" s="105"/>
      <c r="H424" s="105"/>
      <c r="I424" s="105"/>
      <c r="J424" s="105"/>
      <c r="K424" s="105"/>
      <c r="L424" s="105"/>
    </row>
    <row r="425" spans="1:12">
      <c r="A425" s="51" t="s">
        <v>749</v>
      </c>
      <c r="B425" s="69" t="s">
        <v>750</v>
      </c>
      <c r="C425" s="48">
        <v>50</v>
      </c>
      <c r="D425" s="47" t="s">
        <v>63</v>
      </c>
      <c r="E425" s="46" t="s">
        <v>1968</v>
      </c>
      <c r="F425" s="105"/>
      <c r="G425" s="105"/>
      <c r="H425" s="105"/>
      <c r="I425" s="105"/>
      <c r="J425" s="105"/>
      <c r="K425" s="105"/>
      <c r="L425" s="105"/>
    </row>
    <row r="426" spans="1:12" ht="38.25">
      <c r="A426" s="51" t="s">
        <v>751</v>
      </c>
      <c r="B426" s="69" t="s">
        <v>752</v>
      </c>
      <c r="C426" s="48">
        <v>75</v>
      </c>
      <c r="D426" s="47" t="s">
        <v>63</v>
      </c>
      <c r="E426" s="46" t="s">
        <v>1968</v>
      </c>
      <c r="F426" s="105"/>
      <c r="G426" s="105"/>
      <c r="H426" s="105"/>
      <c r="I426" s="105"/>
      <c r="J426" s="105"/>
      <c r="K426" s="105"/>
      <c r="L426" s="105"/>
    </row>
    <row r="427" spans="1:12" s="87" customFormat="1">
      <c r="A427" s="84"/>
      <c r="B427" s="85" t="s">
        <v>753</v>
      </c>
      <c r="C427" s="121"/>
      <c r="D427" s="110"/>
      <c r="E427" s="86"/>
      <c r="F427" s="86"/>
      <c r="G427" s="86"/>
    </row>
    <row r="428" spans="1:12" ht="25.5">
      <c r="A428" s="51" t="s">
        <v>754</v>
      </c>
      <c r="B428" s="69" t="s">
        <v>755</v>
      </c>
      <c r="C428" s="48">
        <v>75</v>
      </c>
      <c r="D428" s="47" t="s">
        <v>63</v>
      </c>
      <c r="E428" s="46" t="s">
        <v>1968</v>
      </c>
      <c r="F428" s="105"/>
      <c r="G428" s="105"/>
      <c r="H428" s="105"/>
      <c r="I428" s="105"/>
      <c r="J428" s="105"/>
      <c r="K428" s="105"/>
      <c r="L428" s="105"/>
    </row>
    <row r="429" spans="1:12" ht="38.25">
      <c r="A429" s="51" t="s">
        <v>756</v>
      </c>
      <c r="B429" s="69" t="s">
        <v>757</v>
      </c>
      <c r="C429" s="48">
        <v>75</v>
      </c>
      <c r="D429" s="47" t="s">
        <v>63</v>
      </c>
      <c r="E429" s="46" t="s">
        <v>1968</v>
      </c>
      <c r="F429" s="105"/>
      <c r="G429" s="105"/>
      <c r="H429" s="105"/>
      <c r="I429" s="105"/>
      <c r="J429" s="105"/>
      <c r="K429" s="105"/>
      <c r="L429" s="105"/>
    </row>
    <row r="430" spans="1:12" ht="25.5">
      <c r="A430" s="51" t="s">
        <v>758</v>
      </c>
      <c r="B430" s="69" t="s">
        <v>759</v>
      </c>
      <c r="C430" s="48">
        <v>75</v>
      </c>
      <c r="D430" s="47" t="s">
        <v>63</v>
      </c>
      <c r="E430" s="46" t="s">
        <v>1968</v>
      </c>
      <c r="F430" s="105"/>
      <c r="G430" s="105"/>
      <c r="H430" s="105"/>
      <c r="I430" s="105"/>
      <c r="J430" s="105"/>
      <c r="K430" s="105"/>
      <c r="L430" s="105"/>
    </row>
    <row r="431" spans="1:12" ht="38.25">
      <c r="A431" s="51" t="s">
        <v>760</v>
      </c>
      <c r="B431" s="69" t="s">
        <v>761</v>
      </c>
      <c r="C431" s="201"/>
      <c r="D431" s="202"/>
      <c r="E431" s="202"/>
      <c r="F431" s="202"/>
      <c r="G431" s="202"/>
      <c r="H431" s="202"/>
      <c r="I431" s="202"/>
      <c r="J431" s="202"/>
      <c r="K431" s="202"/>
      <c r="L431" s="203"/>
    </row>
    <row r="432" spans="1:12">
      <c r="A432" s="52" t="s">
        <v>762</v>
      </c>
      <c r="B432" s="77" t="s">
        <v>763</v>
      </c>
      <c r="C432" s="71">
        <v>75</v>
      </c>
      <c r="D432" s="71" t="s">
        <v>63</v>
      </c>
      <c r="E432" s="46" t="s">
        <v>1968</v>
      </c>
      <c r="F432" s="13"/>
      <c r="G432" s="13"/>
      <c r="H432" s="13"/>
      <c r="I432" s="49"/>
      <c r="J432" s="49"/>
      <c r="K432" s="49"/>
      <c r="L432" s="49"/>
    </row>
    <row r="433" spans="1:12">
      <c r="A433" s="52" t="s">
        <v>764</v>
      </c>
      <c r="B433" s="77" t="s">
        <v>765</v>
      </c>
      <c r="C433" s="71">
        <v>75</v>
      </c>
      <c r="D433" s="71" t="s">
        <v>63</v>
      </c>
      <c r="E433" s="46" t="s">
        <v>1968</v>
      </c>
      <c r="F433" s="13"/>
      <c r="G433" s="13"/>
      <c r="H433" s="13"/>
      <c r="I433" s="49"/>
      <c r="J433" s="49"/>
      <c r="K433" s="49"/>
      <c r="L433" s="49"/>
    </row>
    <row r="434" spans="1:12">
      <c r="A434" s="52" t="s">
        <v>766</v>
      </c>
      <c r="B434" s="77" t="s">
        <v>767</v>
      </c>
      <c r="C434" s="71">
        <v>75</v>
      </c>
      <c r="D434" s="71" t="s">
        <v>63</v>
      </c>
      <c r="E434" s="46" t="s">
        <v>1968</v>
      </c>
      <c r="F434" s="13"/>
      <c r="G434" s="13"/>
      <c r="H434" s="13"/>
      <c r="I434" s="49"/>
      <c r="J434" s="49"/>
      <c r="K434" s="49"/>
      <c r="L434" s="49"/>
    </row>
    <row r="435" spans="1:12">
      <c r="A435" s="52" t="s">
        <v>768</v>
      </c>
      <c r="B435" s="77" t="s">
        <v>769</v>
      </c>
      <c r="C435" s="71">
        <v>75</v>
      </c>
      <c r="D435" s="71" t="s">
        <v>63</v>
      </c>
      <c r="E435" s="46" t="s">
        <v>1968</v>
      </c>
      <c r="F435" s="13"/>
      <c r="G435" s="13"/>
      <c r="H435" s="13"/>
      <c r="I435" s="49"/>
      <c r="J435" s="49"/>
      <c r="K435" s="49"/>
      <c r="L435" s="49"/>
    </row>
    <row r="436" spans="1:12">
      <c r="A436" s="52" t="s">
        <v>770</v>
      </c>
      <c r="B436" s="77" t="s">
        <v>771</v>
      </c>
      <c r="C436" s="71">
        <v>75</v>
      </c>
      <c r="D436" s="71" t="s">
        <v>63</v>
      </c>
      <c r="E436" s="46" t="s">
        <v>1968</v>
      </c>
      <c r="F436" s="13"/>
      <c r="G436" s="13"/>
      <c r="H436" s="13"/>
      <c r="I436" s="49"/>
      <c r="J436" s="49"/>
      <c r="K436" s="49"/>
      <c r="L436" s="49"/>
    </row>
    <row r="437" spans="1:12">
      <c r="A437" s="52" t="s">
        <v>772</v>
      </c>
      <c r="B437" s="77" t="s">
        <v>773</v>
      </c>
      <c r="C437" s="71">
        <v>75</v>
      </c>
      <c r="D437" s="71" t="s">
        <v>63</v>
      </c>
      <c r="E437" s="46" t="s">
        <v>1968</v>
      </c>
      <c r="F437" s="13"/>
      <c r="G437" s="13"/>
      <c r="H437" s="13"/>
      <c r="I437" s="49"/>
      <c r="J437" s="49"/>
      <c r="K437" s="49"/>
      <c r="L437" s="49"/>
    </row>
    <row r="438" spans="1:12">
      <c r="A438" s="52" t="s">
        <v>774</v>
      </c>
      <c r="B438" s="77" t="s">
        <v>775</v>
      </c>
      <c r="C438" s="71">
        <v>75</v>
      </c>
      <c r="D438" s="71" t="s">
        <v>63</v>
      </c>
      <c r="E438" s="46" t="s">
        <v>1968</v>
      </c>
      <c r="F438" s="13"/>
      <c r="G438" s="13"/>
      <c r="H438" s="13"/>
      <c r="I438" s="49"/>
      <c r="J438" s="49"/>
      <c r="K438" s="49"/>
      <c r="L438" s="49"/>
    </row>
    <row r="439" spans="1:12">
      <c r="A439" s="52" t="s">
        <v>776</v>
      </c>
      <c r="B439" s="77" t="s">
        <v>777</v>
      </c>
      <c r="C439" s="71">
        <v>75</v>
      </c>
      <c r="D439" s="71" t="s">
        <v>63</v>
      </c>
      <c r="E439" s="46" t="s">
        <v>1968</v>
      </c>
      <c r="F439" s="13"/>
      <c r="G439" s="13"/>
      <c r="H439" s="13"/>
      <c r="I439" s="49"/>
      <c r="J439" s="49"/>
      <c r="K439" s="49"/>
      <c r="L439" s="49"/>
    </row>
    <row r="440" spans="1:12">
      <c r="A440" s="52" t="s">
        <v>778</v>
      </c>
      <c r="B440" s="77" t="s">
        <v>779</v>
      </c>
      <c r="C440" s="71">
        <v>75</v>
      </c>
      <c r="D440" s="71" t="s">
        <v>63</v>
      </c>
      <c r="E440" s="46" t="s">
        <v>1968</v>
      </c>
      <c r="F440" s="13"/>
      <c r="G440" s="13"/>
      <c r="H440" s="13"/>
      <c r="I440" s="49"/>
      <c r="J440" s="49"/>
      <c r="K440" s="49"/>
      <c r="L440" s="49"/>
    </row>
    <row r="441" spans="1:12">
      <c r="A441" s="52" t="s">
        <v>780</v>
      </c>
      <c r="B441" s="77" t="s">
        <v>781</v>
      </c>
      <c r="C441" s="71">
        <v>75</v>
      </c>
      <c r="D441" s="71" t="s">
        <v>63</v>
      </c>
      <c r="E441" s="46" t="s">
        <v>1968</v>
      </c>
      <c r="F441" s="13"/>
      <c r="G441" s="13"/>
      <c r="H441" s="13"/>
      <c r="I441" s="49"/>
      <c r="J441" s="49"/>
      <c r="K441" s="49"/>
      <c r="L441" s="49"/>
    </row>
    <row r="442" spans="1:12">
      <c r="A442" s="52" t="s">
        <v>782</v>
      </c>
      <c r="B442" s="77" t="s">
        <v>783</v>
      </c>
      <c r="C442" s="71">
        <v>75</v>
      </c>
      <c r="D442" s="71" t="s">
        <v>63</v>
      </c>
      <c r="E442" s="46" t="s">
        <v>1968</v>
      </c>
      <c r="F442" s="13"/>
      <c r="G442" s="13"/>
      <c r="H442" s="13"/>
      <c r="I442" s="49"/>
      <c r="J442" s="49"/>
      <c r="K442" s="49"/>
      <c r="L442" s="49"/>
    </row>
    <row r="443" spans="1:12">
      <c r="A443" s="52" t="s">
        <v>784</v>
      </c>
      <c r="B443" s="77" t="s">
        <v>785</v>
      </c>
      <c r="C443" s="71">
        <v>75</v>
      </c>
      <c r="D443" s="71" t="s">
        <v>63</v>
      </c>
      <c r="E443" s="46" t="s">
        <v>1968</v>
      </c>
      <c r="F443" s="13"/>
      <c r="G443" s="13"/>
      <c r="H443" s="13"/>
      <c r="I443" s="49"/>
      <c r="J443" s="49"/>
      <c r="K443" s="49"/>
      <c r="L443" s="49"/>
    </row>
    <row r="444" spans="1:12">
      <c r="A444" s="52" t="s">
        <v>786</v>
      </c>
      <c r="B444" s="77" t="s">
        <v>787</v>
      </c>
      <c r="C444" s="71">
        <v>75</v>
      </c>
      <c r="D444" s="71" t="s">
        <v>63</v>
      </c>
      <c r="E444" s="46" t="s">
        <v>1968</v>
      </c>
      <c r="F444" s="13"/>
      <c r="G444" s="13"/>
      <c r="H444" s="13"/>
      <c r="I444" s="49"/>
      <c r="J444" s="49"/>
      <c r="K444" s="49"/>
      <c r="L444" s="49"/>
    </row>
    <row r="445" spans="1:12">
      <c r="A445" s="52" t="s">
        <v>788</v>
      </c>
      <c r="B445" s="77" t="s">
        <v>789</v>
      </c>
      <c r="C445" s="71">
        <v>75</v>
      </c>
      <c r="D445" s="71" t="s">
        <v>63</v>
      </c>
      <c r="E445" s="46" t="s">
        <v>1968</v>
      </c>
      <c r="F445" s="13"/>
      <c r="G445" s="13"/>
      <c r="H445" s="13"/>
      <c r="I445" s="49"/>
      <c r="J445" s="49"/>
      <c r="K445" s="49"/>
      <c r="L445" s="49"/>
    </row>
    <row r="446" spans="1:12">
      <c r="A446" s="52" t="s">
        <v>790</v>
      </c>
      <c r="B446" s="77" t="s">
        <v>791</v>
      </c>
      <c r="C446" s="71">
        <v>75</v>
      </c>
      <c r="D446" s="71" t="s">
        <v>63</v>
      </c>
      <c r="E446" s="46" t="s">
        <v>1968</v>
      </c>
      <c r="F446" s="13"/>
      <c r="G446" s="13"/>
      <c r="H446" s="13"/>
      <c r="I446" s="49"/>
      <c r="J446" s="49"/>
      <c r="K446" s="49"/>
      <c r="L446" s="49"/>
    </row>
    <row r="447" spans="1:12">
      <c r="A447" s="52" t="s">
        <v>792</v>
      </c>
      <c r="B447" s="77" t="s">
        <v>793</v>
      </c>
      <c r="C447" s="71">
        <v>75</v>
      </c>
      <c r="D447" s="71" t="s">
        <v>63</v>
      </c>
      <c r="E447" s="46" t="s">
        <v>1968</v>
      </c>
      <c r="F447" s="13"/>
      <c r="G447" s="13"/>
      <c r="H447" s="13"/>
      <c r="I447" s="49"/>
      <c r="J447" s="49"/>
      <c r="K447" s="49"/>
      <c r="L447" s="49"/>
    </row>
    <row r="448" spans="1:12">
      <c r="A448" s="52" t="s">
        <v>794</v>
      </c>
      <c r="B448" s="77" t="s">
        <v>795</v>
      </c>
      <c r="C448" s="71">
        <v>75</v>
      </c>
      <c r="D448" s="71" t="s">
        <v>63</v>
      </c>
      <c r="E448" s="46" t="s">
        <v>1968</v>
      </c>
      <c r="F448" s="13"/>
      <c r="G448" s="13"/>
      <c r="H448" s="13"/>
      <c r="I448" s="49"/>
      <c r="J448" s="49"/>
      <c r="K448" s="49"/>
      <c r="L448" s="49"/>
    </row>
    <row r="449" spans="1:12">
      <c r="A449" s="52" t="s">
        <v>796</v>
      </c>
      <c r="B449" s="77" t="s">
        <v>797</v>
      </c>
      <c r="C449" s="71">
        <v>75</v>
      </c>
      <c r="D449" s="71" t="s">
        <v>63</v>
      </c>
      <c r="E449" s="46" t="s">
        <v>1968</v>
      </c>
      <c r="F449" s="13"/>
      <c r="G449" s="13"/>
      <c r="H449" s="13"/>
      <c r="I449" s="49"/>
      <c r="J449" s="49"/>
      <c r="K449" s="49"/>
      <c r="L449" s="49"/>
    </row>
    <row r="450" spans="1:12">
      <c r="A450" s="52" t="s">
        <v>798</v>
      </c>
      <c r="B450" s="77" t="s">
        <v>799</v>
      </c>
      <c r="C450" s="71">
        <v>75</v>
      </c>
      <c r="D450" s="71" t="s">
        <v>63</v>
      </c>
      <c r="E450" s="46" t="s">
        <v>1968</v>
      </c>
      <c r="F450" s="13"/>
      <c r="G450" s="13"/>
      <c r="H450" s="13"/>
      <c r="I450" s="49"/>
      <c r="J450" s="49"/>
      <c r="K450" s="49"/>
      <c r="L450" s="49"/>
    </row>
    <row r="451" spans="1:12">
      <c r="A451" s="52" t="s">
        <v>800</v>
      </c>
      <c r="B451" s="77" t="s">
        <v>801</v>
      </c>
      <c r="C451" s="71">
        <v>75</v>
      </c>
      <c r="D451" s="71" t="s">
        <v>63</v>
      </c>
      <c r="E451" s="46" t="s">
        <v>1968</v>
      </c>
      <c r="F451" s="13"/>
      <c r="G451" s="13"/>
      <c r="H451" s="13"/>
      <c r="I451" s="49"/>
      <c r="J451" s="49"/>
      <c r="K451" s="49"/>
      <c r="L451" s="49"/>
    </row>
    <row r="452" spans="1:12">
      <c r="A452" s="52" t="s">
        <v>802</v>
      </c>
      <c r="B452" s="77" t="s">
        <v>803</v>
      </c>
      <c r="C452" s="71">
        <v>75</v>
      </c>
      <c r="D452" s="71" t="s">
        <v>63</v>
      </c>
      <c r="E452" s="46" t="s">
        <v>1968</v>
      </c>
      <c r="F452" s="13"/>
      <c r="G452" s="13"/>
      <c r="H452" s="13"/>
      <c r="I452" s="49"/>
      <c r="J452" s="49"/>
      <c r="K452" s="49"/>
      <c r="L452" s="49"/>
    </row>
    <row r="453" spans="1:12">
      <c r="A453" s="52" t="s">
        <v>804</v>
      </c>
      <c r="B453" s="77" t="s">
        <v>805</v>
      </c>
      <c r="C453" s="71">
        <v>75</v>
      </c>
      <c r="D453" s="71" t="s">
        <v>63</v>
      </c>
      <c r="E453" s="46" t="s">
        <v>1968</v>
      </c>
      <c r="F453" s="13"/>
      <c r="G453" s="13"/>
      <c r="H453" s="13"/>
      <c r="I453" s="49"/>
      <c r="J453" s="49"/>
      <c r="K453" s="49"/>
      <c r="L453" s="49"/>
    </row>
    <row r="454" spans="1:12">
      <c r="A454" s="52" t="s">
        <v>806</v>
      </c>
      <c r="B454" s="77" t="s">
        <v>807</v>
      </c>
      <c r="C454" s="71">
        <v>75</v>
      </c>
      <c r="D454" s="71" t="s">
        <v>63</v>
      </c>
      <c r="E454" s="46" t="s">
        <v>1968</v>
      </c>
      <c r="F454" s="13"/>
      <c r="G454" s="13"/>
      <c r="H454" s="13"/>
      <c r="I454" s="49"/>
      <c r="J454" s="49"/>
      <c r="K454" s="49"/>
      <c r="L454" s="49"/>
    </row>
    <row r="455" spans="1:12">
      <c r="A455" s="52" t="s">
        <v>808</v>
      </c>
      <c r="B455" s="77" t="s">
        <v>809</v>
      </c>
      <c r="C455" s="71">
        <v>75</v>
      </c>
      <c r="D455" s="71" t="s">
        <v>63</v>
      </c>
      <c r="E455" s="46" t="s">
        <v>1968</v>
      </c>
      <c r="F455" s="13"/>
      <c r="G455" s="13"/>
      <c r="H455" s="13"/>
      <c r="I455" s="49"/>
      <c r="J455" s="49"/>
      <c r="K455" s="49"/>
      <c r="L455" s="49"/>
    </row>
    <row r="456" spans="1:12">
      <c r="A456" s="52" t="s">
        <v>810</v>
      </c>
      <c r="B456" s="77" t="s">
        <v>811</v>
      </c>
      <c r="C456" s="71">
        <v>75</v>
      </c>
      <c r="D456" s="71" t="s">
        <v>63</v>
      </c>
      <c r="E456" s="46" t="s">
        <v>1968</v>
      </c>
      <c r="F456" s="13"/>
      <c r="G456" s="13"/>
      <c r="H456" s="13"/>
      <c r="I456" s="49"/>
      <c r="J456" s="49"/>
      <c r="K456" s="49"/>
      <c r="L456" s="49"/>
    </row>
    <row r="457" spans="1:12">
      <c r="A457" s="52" t="s">
        <v>812</v>
      </c>
      <c r="B457" s="77" t="s">
        <v>813</v>
      </c>
      <c r="C457" s="71">
        <v>75</v>
      </c>
      <c r="D457" s="71" t="s">
        <v>63</v>
      </c>
      <c r="E457" s="46" t="s">
        <v>1968</v>
      </c>
      <c r="F457" s="13"/>
      <c r="G457" s="13"/>
      <c r="H457" s="13"/>
      <c r="I457" s="49"/>
      <c r="J457" s="49"/>
      <c r="K457" s="49"/>
      <c r="L457" s="49"/>
    </row>
    <row r="458" spans="1:12">
      <c r="A458" s="52" t="s">
        <v>814</v>
      </c>
      <c r="B458" s="77" t="s">
        <v>815</v>
      </c>
      <c r="C458" s="71">
        <v>75</v>
      </c>
      <c r="D458" s="71" t="s">
        <v>63</v>
      </c>
      <c r="E458" s="46" t="s">
        <v>1968</v>
      </c>
      <c r="F458" s="13"/>
      <c r="G458" s="13"/>
      <c r="H458" s="13"/>
      <c r="I458" s="49"/>
      <c r="J458" s="49"/>
      <c r="K458" s="49"/>
      <c r="L458" s="49"/>
    </row>
    <row r="459" spans="1:12">
      <c r="A459" s="52" t="s">
        <v>816</v>
      </c>
      <c r="B459" s="77" t="s">
        <v>817</v>
      </c>
      <c r="C459" s="71">
        <v>75</v>
      </c>
      <c r="D459" s="71" t="s">
        <v>63</v>
      </c>
      <c r="E459" s="46" t="s">
        <v>1968</v>
      </c>
      <c r="F459" s="13"/>
      <c r="G459" s="13"/>
      <c r="H459" s="13"/>
      <c r="I459" s="49"/>
      <c r="J459" s="49"/>
      <c r="K459" s="49"/>
      <c r="L459" s="49"/>
    </row>
    <row r="460" spans="1:12">
      <c r="A460" s="52" t="s">
        <v>818</v>
      </c>
      <c r="B460" s="77" t="s">
        <v>819</v>
      </c>
      <c r="C460" s="71">
        <v>75</v>
      </c>
      <c r="D460" s="71" t="s">
        <v>63</v>
      </c>
      <c r="E460" s="46" t="s">
        <v>1968</v>
      </c>
      <c r="F460" s="13"/>
      <c r="G460" s="13"/>
      <c r="H460" s="13"/>
      <c r="I460" s="49"/>
      <c r="J460" s="49"/>
      <c r="K460" s="49"/>
      <c r="L460" s="49"/>
    </row>
    <row r="461" spans="1:12">
      <c r="A461" s="52" t="s">
        <v>820</v>
      </c>
      <c r="B461" s="77" t="s">
        <v>821</v>
      </c>
      <c r="C461" s="71">
        <v>75</v>
      </c>
      <c r="D461" s="71" t="s">
        <v>63</v>
      </c>
      <c r="E461" s="46" t="s">
        <v>1968</v>
      </c>
      <c r="F461" s="13"/>
      <c r="G461" s="13"/>
      <c r="H461" s="13"/>
      <c r="I461" s="49"/>
      <c r="J461" s="49"/>
      <c r="K461" s="49"/>
      <c r="L461" s="49"/>
    </row>
    <row r="462" spans="1:12">
      <c r="A462" s="52" t="s">
        <v>822</v>
      </c>
      <c r="B462" s="77" t="s">
        <v>823</v>
      </c>
      <c r="C462" s="71">
        <v>75</v>
      </c>
      <c r="D462" s="71" t="s">
        <v>63</v>
      </c>
      <c r="E462" s="46" t="s">
        <v>1968</v>
      </c>
      <c r="F462" s="13"/>
      <c r="G462" s="13"/>
      <c r="H462" s="13"/>
      <c r="I462" s="49"/>
      <c r="J462" s="49"/>
      <c r="K462" s="49"/>
      <c r="L462" s="49"/>
    </row>
    <row r="463" spans="1:12">
      <c r="A463" s="52" t="s">
        <v>824</v>
      </c>
      <c r="B463" s="77" t="s">
        <v>825</v>
      </c>
      <c r="C463" s="71">
        <v>75</v>
      </c>
      <c r="D463" s="71" t="s">
        <v>63</v>
      </c>
      <c r="E463" s="46" t="s">
        <v>1968</v>
      </c>
      <c r="F463" s="13"/>
      <c r="G463" s="13"/>
      <c r="H463" s="13"/>
      <c r="I463" s="49"/>
      <c r="J463" s="49"/>
      <c r="K463" s="49"/>
      <c r="L463" s="49"/>
    </row>
    <row r="464" spans="1:12">
      <c r="A464" s="52" t="s">
        <v>826</v>
      </c>
      <c r="B464" s="77" t="s">
        <v>827</v>
      </c>
      <c r="C464" s="71">
        <v>75</v>
      </c>
      <c r="D464" s="71" t="s">
        <v>63</v>
      </c>
      <c r="E464" s="46" t="s">
        <v>1968</v>
      </c>
      <c r="F464" s="13"/>
      <c r="G464" s="13"/>
      <c r="H464" s="13"/>
      <c r="I464" s="49"/>
      <c r="J464" s="49"/>
      <c r="K464" s="49"/>
      <c r="L464" s="49"/>
    </row>
    <row r="465" spans="1:12">
      <c r="A465" s="52" t="s">
        <v>828</v>
      </c>
      <c r="B465" s="77" t="s">
        <v>829</v>
      </c>
      <c r="C465" s="71">
        <v>75</v>
      </c>
      <c r="D465" s="71" t="s">
        <v>63</v>
      </c>
      <c r="E465" s="46" t="s">
        <v>1968</v>
      </c>
      <c r="F465" s="13"/>
      <c r="G465" s="13"/>
      <c r="H465" s="13"/>
      <c r="I465" s="49"/>
      <c r="J465" s="49"/>
      <c r="K465" s="49"/>
      <c r="L465" s="49"/>
    </row>
    <row r="466" spans="1:12">
      <c r="A466" s="52" t="s">
        <v>830</v>
      </c>
      <c r="B466" s="77" t="s">
        <v>831</v>
      </c>
      <c r="C466" s="71">
        <v>75</v>
      </c>
      <c r="D466" s="71" t="s">
        <v>63</v>
      </c>
      <c r="E466" s="46" t="s">
        <v>1968</v>
      </c>
      <c r="F466" s="13"/>
      <c r="G466" s="13"/>
      <c r="H466" s="13"/>
      <c r="I466" s="49"/>
      <c r="J466" s="49"/>
      <c r="K466" s="49"/>
      <c r="L466" s="49"/>
    </row>
    <row r="467" spans="1:12">
      <c r="A467" s="52" t="s">
        <v>832</v>
      </c>
      <c r="B467" s="77" t="s">
        <v>833</v>
      </c>
      <c r="C467" s="71">
        <v>75</v>
      </c>
      <c r="D467" s="71" t="s">
        <v>63</v>
      </c>
      <c r="E467" s="46" t="s">
        <v>1968</v>
      </c>
      <c r="F467" s="13"/>
      <c r="G467" s="13"/>
      <c r="H467" s="13"/>
      <c r="I467" s="49"/>
      <c r="J467" s="49"/>
      <c r="K467" s="49"/>
      <c r="L467" s="49"/>
    </row>
    <row r="468" spans="1:12" ht="25.5">
      <c r="A468" s="51" t="s">
        <v>834</v>
      </c>
      <c r="B468" s="69" t="s">
        <v>835</v>
      </c>
      <c r="C468" s="71">
        <v>75</v>
      </c>
      <c r="D468" s="47" t="s">
        <v>63</v>
      </c>
      <c r="E468" s="46" t="s">
        <v>1968</v>
      </c>
      <c r="F468" s="105"/>
      <c r="G468" s="105"/>
      <c r="H468" s="105"/>
      <c r="I468" s="105"/>
      <c r="J468" s="105"/>
      <c r="K468" s="105"/>
      <c r="L468" s="105"/>
    </row>
    <row r="469" spans="1:12" ht="38.25">
      <c r="A469" s="51" t="s">
        <v>836</v>
      </c>
      <c r="B469" s="69" t="s">
        <v>837</v>
      </c>
      <c r="C469" s="71">
        <v>75</v>
      </c>
      <c r="D469" s="47" t="s">
        <v>63</v>
      </c>
      <c r="E469" s="46" t="s">
        <v>1968</v>
      </c>
      <c r="F469" s="105"/>
      <c r="G469" s="105"/>
      <c r="H469" s="105"/>
      <c r="I469" s="105"/>
      <c r="J469" s="105"/>
      <c r="K469" s="105"/>
      <c r="L469" s="105"/>
    </row>
    <row r="470" spans="1:12" ht="25.5">
      <c r="A470" s="51" t="s">
        <v>838</v>
      </c>
      <c r="B470" s="69" t="s">
        <v>839</v>
      </c>
      <c r="C470" s="48">
        <v>75</v>
      </c>
      <c r="D470" s="47" t="s">
        <v>63</v>
      </c>
      <c r="E470" s="46" t="s">
        <v>1968</v>
      </c>
      <c r="F470" s="105"/>
      <c r="G470" s="105"/>
      <c r="H470" s="105"/>
      <c r="I470" s="105"/>
      <c r="J470" s="105"/>
      <c r="K470" s="105"/>
      <c r="L470" s="105"/>
    </row>
    <row r="471" spans="1:12" s="60" customFormat="1" ht="15">
      <c r="A471" s="43">
        <v>3</v>
      </c>
      <c r="B471" s="62" t="s">
        <v>840</v>
      </c>
      <c r="C471" s="198"/>
      <c r="D471" s="199"/>
      <c r="E471" s="199"/>
      <c r="F471" s="199"/>
      <c r="G471" s="199"/>
      <c r="H471" s="199"/>
      <c r="I471" s="199"/>
      <c r="J471" s="199"/>
      <c r="K471" s="199"/>
      <c r="L471" s="200"/>
    </row>
    <row r="472" spans="1:12" s="65" customFormat="1" ht="13.5">
      <c r="A472" s="63">
        <v>3.1</v>
      </c>
      <c r="B472" s="64" t="s">
        <v>841</v>
      </c>
      <c r="C472" s="209"/>
      <c r="D472" s="210"/>
      <c r="E472" s="210"/>
      <c r="F472" s="210"/>
      <c r="G472" s="210"/>
    </row>
    <row r="473" spans="1:12" ht="25.5">
      <c r="A473" s="51" t="s">
        <v>842</v>
      </c>
      <c r="B473" s="69" t="s">
        <v>843</v>
      </c>
      <c r="C473" s="48">
        <v>75</v>
      </c>
      <c r="D473" s="47" t="s">
        <v>63</v>
      </c>
      <c r="E473" s="46" t="s">
        <v>64</v>
      </c>
      <c r="F473" s="105"/>
      <c r="G473" s="105"/>
      <c r="H473" s="105"/>
      <c r="I473" s="105"/>
      <c r="J473" s="105"/>
      <c r="K473" s="105"/>
      <c r="L473" s="105"/>
    </row>
    <row r="474" spans="1:12" s="65" customFormat="1" ht="13.5">
      <c r="A474" s="63">
        <v>3.2</v>
      </c>
      <c r="B474" s="64" t="s">
        <v>844</v>
      </c>
      <c r="C474" s="209"/>
      <c r="D474" s="210"/>
      <c r="E474" s="210"/>
      <c r="F474" s="210"/>
      <c r="G474" s="210"/>
    </row>
    <row r="475" spans="1:12" ht="51">
      <c r="A475" s="51" t="s">
        <v>845</v>
      </c>
      <c r="B475" s="69" t="s">
        <v>846</v>
      </c>
      <c r="C475" s="48">
        <v>75</v>
      </c>
      <c r="D475" s="47" t="s">
        <v>63</v>
      </c>
      <c r="E475" s="46" t="s">
        <v>64</v>
      </c>
      <c r="F475" s="105"/>
      <c r="G475" s="105"/>
      <c r="H475" s="105"/>
      <c r="I475" s="105"/>
      <c r="J475" s="105"/>
      <c r="K475" s="105"/>
      <c r="L475" s="105"/>
    </row>
    <row r="476" spans="1:12" ht="25.5">
      <c r="A476" s="51" t="s">
        <v>847</v>
      </c>
      <c r="B476" s="69" t="s">
        <v>848</v>
      </c>
      <c r="C476" s="48">
        <v>75</v>
      </c>
      <c r="D476" s="47" t="s">
        <v>63</v>
      </c>
      <c r="E476" s="46" t="s">
        <v>64</v>
      </c>
      <c r="F476" s="105"/>
      <c r="G476" s="105"/>
      <c r="H476" s="105"/>
      <c r="I476" s="105"/>
      <c r="J476" s="105"/>
      <c r="K476" s="105"/>
      <c r="L476" s="105"/>
    </row>
    <row r="477" spans="1:12" ht="25.5">
      <c r="A477" s="51" t="s">
        <v>849</v>
      </c>
      <c r="B477" s="69" t="s">
        <v>850</v>
      </c>
      <c r="C477" s="48">
        <v>100</v>
      </c>
      <c r="D477" s="47" t="s">
        <v>76</v>
      </c>
      <c r="E477" s="46" t="s">
        <v>64</v>
      </c>
      <c r="F477" s="105"/>
      <c r="G477" s="105"/>
      <c r="H477" s="105"/>
      <c r="I477" s="105"/>
      <c r="J477" s="105"/>
      <c r="K477" s="105"/>
      <c r="L477" s="105"/>
    </row>
    <row r="478" spans="1:12" s="65" customFormat="1" ht="13.5">
      <c r="A478" s="63">
        <v>3.3</v>
      </c>
      <c r="B478" s="64" t="s">
        <v>851</v>
      </c>
      <c r="C478" s="209"/>
      <c r="D478" s="210"/>
      <c r="E478" s="210"/>
      <c r="F478" s="210"/>
      <c r="G478" s="210"/>
    </row>
    <row r="479" spans="1:12" ht="25.5">
      <c r="A479" s="51" t="s">
        <v>852</v>
      </c>
      <c r="B479" s="69" t="s">
        <v>853</v>
      </c>
      <c r="C479" s="48">
        <v>100</v>
      </c>
      <c r="D479" s="47" t="s">
        <v>76</v>
      </c>
      <c r="E479" s="46" t="s">
        <v>64</v>
      </c>
      <c r="F479" s="105"/>
      <c r="G479" s="105"/>
      <c r="H479" s="105"/>
      <c r="I479" s="105"/>
      <c r="J479" s="105"/>
      <c r="K479" s="105"/>
      <c r="L479" s="105"/>
    </row>
    <row r="480" spans="1:12" ht="38.25">
      <c r="A480" s="51" t="s">
        <v>854</v>
      </c>
      <c r="B480" s="69" t="s">
        <v>855</v>
      </c>
      <c r="C480" s="48">
        <v>75</v>
      </c>
      <c r="D480" s="47" t="s">
        <v>63</v>
      </c>
      <c r="E480" s="46" t="s">
        <v>64</v>
      </c>
      <c r="F480" s="105"/>
      <c r="G480" s="105"/>
      <c r="H480" s="105"/>
      <c r="I480" s="105"/>
      <c r="J480" s="105"/>
      <c r="K480" s="105"/>
      <c r="L480" s="105"/>
    </row>
    <row r="481" spans="1:12">
      <c r="A481" s="51" t="s">
        <v>856</v>
      </c>
      <c r="B481" s="69" t="s">
        <v>857</v>
      </c>
      <c r="C481" s="201"/>
      <c r="D481" s="202"/>
      <c r="E481" s="202"/>
      <c r="F481" s="202"/>
      <c r="G481" s="202"/>
      <c r="H481" s="202"/>
      <c r="I481" s="202"/>
      <c r="J481" s="202"/>
      <c r="K481" s="202"/>
      <c r="L481" s="203"/>
    </row>
    <row r="482" spans="1:12" ht="38.25">
      <c r="A482" s="51" t="s">
        <v>858</v>
      </c>
      <c r="B482" s="69" t="s">
        <v>859</v>
      </c>
      <c r="C482" s="48">
        <v>75</v>
      </c>
      <c r="D482" s="47" t="s">
        <v>63</v>
      </c>
      <c r="E482" s="46" t="s">
        <v>64</v>
      </c>
      <c r="F482" s="105"/>
      <c r="G482" s="105"/>
      <c r="H482" s="105"/>
      <c r="I482" s="105"/>
      <c r="J482" s="105"/>
      <c r="K482" s="105"/>
      <c r="L482" s="105"/>
    </row>
    <row r="483" spans="1:12" ht="38.25">
      <c r="A483" s="51" t="s">
        <v>860</v>
      </c>
      <c r="B483" s="69" t="s">
        <v>861</v>
      </c>
      <c r="C483" s="48">
        <v>75</v>
      </c>
      <c r="D483" s="47" t="s">
        <v>63</v>
      </c>
      <c r="E483" s="46" t="s">
        <v>64</v>
      </c>
      <c r="F483" s="105"/>
      <c r="G483" s="105"/>
      <c r="H483" s="105"/>
      <c r="I483" s="105"/>
      <c r="J483" s="105"/>
      <c r="K483" s="105"/>
      <c r="L483" s="105"/>
    </row>
    <row r="484" spans="1:12" ht="25.5">
      <c r="A484" s="51" t="s">
        <v>862</v>
      </c>
      <c r="B484" s="69" t="s">
        <v>863</v>
      </c>
      <c r="C484" s="48">
        <v>75</v>
      </c>
      <c r="D484" s="47" t="s">
        <v>63</v>
      </c>
      <c r="E484" s="46" t="s">
        <v>64</v>
      </c>
      <c r="F484" s="105"/>
      <c r="G484" s="105"/>
      <c r="H484" s="105"/>
      <c r="I484" s="105"/>
      <c r="J484" s="105"/>
      <c r="K484" s="105"/>
      <c r="L484" s="105"/>
    </row>
    <row r="485" spans="1:12" ht="51">
      <c r="A485" s="51" t="s">
        <v>864</v>
      </c>
      <c r="B485" s="69" t="s">
        <v>865</v>
      </c>
      <c r="C485" s="48">
        <v>75</v>
      </c>
      <c r="D485" s="47" t="s">
        <v>63</v>
      </c>
      <c r="E485" s="46" t="s">
        <v>64</v>
      </c>
      <c r="F485" s="105"/>
      <c r="G485" s="105"/>
      <c r="H485" s="105"/>
      <c r="I485" s="105"/>
      <c r="J485" s="105"/>
      <c r="K485" s="105"/>
      <c r="L485" s="105"/>
    </row>
    <row r="486" spans="1:12" ht="25.5">
      <c r="A486" s="51" t="s">
        <v>866</v>
      </c>
      <c r="B486" s="69" t="s">
        <v>867</v>
      </c>
      <c r="C486" s="48">
        <v>75</v>
      </c>
      <c r="D486" s="47" t="s">
        <v>63</v>
      </c>
      <c r="E486" s="46" t="s">
        <v>64</v>
      </c>
      <c r="F486" s="105"/>
      <c r="G486" s="105"/>
      <c r="H486" s="105"/>
      <c r="I486" s="105"/>
      <c r="J486" s="105"/>
      <c r="K486" s="105"/>
      <c r="L486" s="105"/>
    </row>
    <row r="487" spans="1:12" ht="25.5">
      <c r="A487" s="51" t="s">
        <v>868</v>
      </c>
      <c r="B487" s="69" t="s">
        <v>869</v>
      </c>
      <c r="C487" s="48">
        <v>75</v>
      </c>
      <c r="D487" s="47" t="s">
        <v>63</v>
      </c>
      <c r="E487" s="46" t="s">
        <v>64</v>
      </c>
      <c r="F487" s="105"/>
      <c r="G487" s="105"/>
      <c r="H487" s="105"/>
      <c r="I487" s="105"/>
      <c r="J487" s="105"/>
      <c r="K487" s="105"/>
      <c r="L487" s="105"/>
    </row>
    <row r="488" spans="1:12" ht="25.5">
      <c r="A488" s="51" t="s">
        <v>870</v>
      </c>
      <c r="B488" s="69" t="s">
        <v>871</v>
      </c>
      <c r="C488" s="48">
        <v>75</v>
      </c>
      <c r="D488" s="47" t="s">
        <v>63</v>
      </c>
      <c r="E488" s="46" t="s">
        <v>64</v>
      </c>
      <c r="F488" s="105"/>
      <c r="G488" s="105"/>
      <c r="H488" s="105"/>
      <c r="I488" s="105"/>
      <c r="J488" s="105"/>
      <c r="K488" s="105"/>
      <c r="L488" s="105"/>
    </row>
    <row r="489" spans="1:12" ht="38.25">
      <c r="A489" s="51" t="s">
        <v>872</v>
      </c>
      <c r="B489" s="69" t="s">
        <v>873</v>
      </c>
      <c r="C489" s="48">
        <v>75</v>
      </c>
      <c r="D489" s="47" t="s">
        <v>63</v>
      </c>
      <c r="E489" s="46" t="s">
        <v>64</v>
      </c>
      <c r="F489" s="105"/>
      <c r="G489" s="105"/>
      <c r="H489" s="105"/>
      <c r="I489" s="105"/>
      <c r="J489" s="105"/>
      <c r="K489" s="105"/>
      <c r="L489" s="105"/>
    </row>
    <row r="490" spans="1:12" ht="25.5">
      <c r="A490" s="51" t="s">
        <v>874</v>
      </c>
      <c r="B490" s="69" t="s">
        <v>875</v>
      </c>
      <c r="C490" s="48">
        <v>75</v>
      </c>
      <c r="D490" s="47" t="s">
        <v>63</v>
      </c>
      <c r="E490" s="46" t="s">
        <v>64</v>
      </c>
      <c r="F490" s="105"/>
      <c r="G490" s="105"/>
      <c r="H490" s="105"/>
      <c r="I490" s="105"/>
      <c r="J490" s="105"/>
      <c r="K490" s="105"/>
      <c r="L490" s="105"/>
    </row>
    <row r="491" spans="1:12" ht="25.5">
      <c r="A491" s="51" t="s">
        <v>876</v>
      </c>
      <c r="B491" s="69" t="s">
        <v>877</v>
      </c>
      <c r="C491" s="48">
        <v>75</v>
      </c>
      <c r="D491" s="47" t="s">
        <v>63</v>
      </c>
      <c r="E491" s="46" t="s">
        <v>64</v>
      </c>
      <c r="F491" s="105"/>
      <c r="G491" s="105"/>
      <c r="H491" s="105"/>
      <c r="I491" s="105"/>
      <c r="J491" s="105"/>
      <c r="K491" s="105"/>
      <c r="L491" s="105"/>
    </row>
    <row r="492" spans="1:12" ht="51">
      <c r="A492" s="51" t="s">
        <v>878</v>
      </c>
      <c r="B492" s="69" t="s">
        <v>879</v>
      </c>
      <c r="C492" s="48">
        <v>75</v>
      </c>
      <c r="D492" s="47" t="s">
        <v>63</v>
      </c>
      <c r="E492" s="46" t="s">
        <v>64</v>
      </c>
      <c r="F492" s="105"/>
      <c r="G492" s="105"/>
      <c r="H492" s="105"/>
      <c r="I492" s="105"/>
      <c r="J492" s="105"/>
      <c r="K492" s="105"/>
      <c r="L492" s="105"/>
    </row>
    <row r="493" spans="1:12" ht="38.25">
      <c r="A493" s="51" t="s">
        <v>880</v>
      </c>
      <c r="B493" s="69" t="s">
        <v>881</v>
      </c>
      <c r="C493" s="48">
        <v>100</v>
      </c>
      <c r="D493" s="47" t="s">
        <v>76</v>
      </c>
      <c r="E493" s="46" t="s">
        <v>64</v>
      </c>
      <c r="F493" s="105"/>
      <c r="G493" s="105"/>
      <c r="H493" s="105"/>
      <c r="I493" s="105"/>
      <c r="J493" s="105"/>
      <c r="K493" s="105"/>
      <c r="L493" s="105"/>
    </row>
    <row r="494" spans="1:12" ht="25.5">
      <c r="A494" s="51" t="s">
        <v>882</v>
      </c>
      <c r="B494" s="69" t="s">
        <v>883</v>
      </c>
      <c r="C494" s="48">
        <v>100</v>
      </c>
      <c r="D494" s="47" t="s">
        <v>76</v>
      </c>
      <c r="E494" s="46" t="s">
        <v>64</v>
      </c>
      <c r="F494" s="105"/>
      <c r="G494" s="105"/>
      <c r="H494" s="105"/>
      <c r="I494" s="105"/>
      <c r="J494" s="105"/>
      <c r="K494" s="105"/>
      <c r="L494" s="105"/>
    </row>
    <row r="495" spans="1:12" ht="63.75">
      <c r="A495" s="51" t="s">
        <v>884</v>
      </c>
      <c r="B495" s="69" t="s">
        <v>885</v>
      </c>
      <c r="C495" s="48">
        <v>100</v>
      </c>
      <c r="D495" s="47" t="s">
        <v>76</v>
      </c>
      <c r="E495" s="46" t="s">
        <v>64</v>
      </c>
      <c r="F495" s="105"/>
      <c r="G495" s="105"/>
      <c r="H495" s="105"/>
      <c r="I495" s="105"/>
      <c r="J495" s="105"/>
      <c r="K495" s="105"/>
      <c r="L495" s="105"/>
    </row>
    <row r="496" spans="1:12" s="60" customFormat="1" ht="15">
      <c r="A496" s="43">
        <v>4</v>
      </c>
      <c r="B496" s="62" t="s">
        <v>886</v>
      </c>
      <c r="C496" s="198"/>
      <c r="D496" s="199"/>
      <c r="E496" s="199"/>
      <c r="F496" s="199"/>
      <c r="G496" s="199"/>
      <c r="H496" s="199"/>
      <c r="I496" s="199"/>
      <c r="J496" s="199"/>
      <c r="K496" s="199"/>
      <c r="L496" s="200"/>
    </row>
    <row r="497" spans="1:12" ht="114.75">
      <c r="A497" s="51" t="s">
        <v>887</v>
      </c>
      <c r="B497" s="69" t="s">
        <v>2005</v>
      </c>
      <c r="C497" s="48">
        <v>100</v>
      </c>
      <c r="D497" s="47" t="s">
        <v>76</v>
      </c>
      <c r="E497" s="46" t="s">
        <v>64</v>
      </c>
      <c r="F497" s="105"/>
      <c r="G497" s="105"/>
      <c r="H497" s="105"/>
      <c r="I497" s="105"/>
      <c r="J497" s="105"/>
      <c r="K497" s="105"/>
      <c r="L497" s="105"/>
    </row>
    <row r="498" spans="1:12" ht="25.5">
      <c r="A498" s="51" t="s">
        <v>888</v>
      </c>
      <c r="B498" s="69" t="s">
        <v>2006</v>
      </c>
      <c r="C498" s="48">
        <v>100</v>
      </c>
      <c r="D498" s="47" t="s">
        <v>76</v>
      </c>
      <c r="E498" s="46" t="s">
        <v>64</v>
      </c>
      <c r="F498" s="105"/>
      <c r="G498" s="105"/>
      <c r="H498" s="105"/>
      <c r="I498" s="105"/>
      <c r="J498" s="105"/>
      <c r="K498" s="105"/>
      <c r="L498" s="105"/>
    </row>
    <row r="499" spans="1:12">
      <c r="A499" s="51" t="s">
        <v>889</v>
      </c>
      <c r="B499" s="69" t="s">
        <v>2007</v>
      </c>
      <c r="C499" s="48">
        <v>100</v>
      </c>
      <c r="D499" s="47" t="s">
        <v>76</v>
      </c>
      <c r="E499" s="46" t="s">
        <v>64</v>
      </c>
      <c r="F499" s="105"/>
      <c r="G499" s="105"/>
      <c r="H499" s="105"/>
      <c r="I499" s="105"/>
      <c r="J499" s="105"/>
      <c r="K499" s="105"/>
      <c r="L499" s="105"/>
    </row>
    <row r="500" spans="1:12" ht="25.5">
      <c r="A500" s="51" t="s">
        <v>890</v>
      </c>
      <c r="B500" s="69" t="s">
        <v>2008</v>
      </c>
      <c r="C500" s="48">
        <v>100</v>
      </c>
      <c r="D500" s="47" t="s">
        <v>76</v>
      </c>
      <c r="E500" s="46" t="s">
        <v>64</v>
      </c>
      <c r="F500" s="105"/>
      <c r="G500" s="105"/>
      <c r="H500" s="105"/>
      <c r="I500" s="105"/>
      <c r="J500" s="105"/>
      <c r="K500" s="105"/>
      <c r="L500" s="105"/>
    </row>
    <row r="501" spans="1:12" ht="25.5">
      <c r="A501" s="51" t="s">
        <v>891</v>
      </c>
      <c r="B501" s="69" t="s">
        <v>2009</v>
      </c>
      <c r="C501" s="48">
        <v>100</v>
      </c>
      <c r="D501" s="47" t="s">
        <v>76</v>
      </c>
      <c r="E501" s="46" t="s">
        <v>64</v>
      </c>
      <c r="F501" s="105"/>
      <c r="G501" s="105"/>
      <c r="H501" s="105"/>
      <c r="I501" s="105"/>
      <c r="J501" s="105"/>
      <c r="K501" s="105"/>
      <c r="L501" s="105"/>
    </row>
    <row r="502" spans="1:12" ht="25.5">
      <c r="A502" s="51" t="s">
        <v>892</v>
      </c>
      <c r="B502" s="69" t="s">
        <v>2010</v>
      </c>
      <c r="C502" s="48">
        <v>100</v>
      </c>
      <c r="D502" s="47" t="s">
        <v>76</v>
      </c>
      <c r="E502" s="46" t="s">
        <v>64</v>
      </c>
      <c r="F502" s="105"/>
      <c r="G502" s="105"/>
      <c r="H502" s="105"/>
      <c r="I502" s="105"/>
      <c r="J502" s="105"/>
      <c r="K502" s="105"/>
      <c r="L502" s="105"/>
    </row>
    <row r="503" spans="1:12">
      <c r="A503" s="51" t="s">
        <v>893</v>
      </c>
      <c r="B503" s="69" t="s">
        <v>2011</v>
      </c>
      <c r="C503" s="48">
        <v>100</v>
      </c>
      <c r="D503" s="47" t="s">
        <v>76</v>
      </c>
      <c r="E503" s="46" t="s">
        <v>64</v>
      </c>
      <c r="F503" s="105"/>
      <c r="G503" s="105"/>
      <c r="H503" s="105"/>
      <c r="I503" s="105"/>
      <c r="J503" s="105"/>
      <c r="K503" s="105"/>
      <c r="L503" s="105"/>
    </row>
    <row r="504" spans="1:12" ht="25.5">
      <c r="A504" s="51" t="s">
        <v>894</v>
      </c>
      <c r="B504" s="69" t="s">
        <v>2012</v>
      </c>
      <c r="C504" s="48">
        <v>100</v>
      </c>
      <c r="D504" s="47" t="s">
        <v>76</v>
      </c>
      <c r="E504" s="46" t="s">
        <v>64</v>
      </c>
      <c r="F504" s="105"/>
      <c r="G504" s="105"/>
      <c r="H504" s="105"/>
      <c r="I504" s="105"/>
      <c r="J504" s="105"/>
      <c r="K504" s="105"/>
      <c r="L504" s="105"/>
    </row>
    <row r="505" spans="1:12" ht="25.5">
      <c r="A505" s="51" t="s">
        <v>895</v>
      </c>
      <c r="B505" s="69" t="s">
        <v>2013</v>
      </c>
      <c r="C505" s="48">
        <v>100</v>
      </c>
      <c r="D505" s="47" t="s">
        <v>76</v>
      </c>
      <c r="E505" s="46" t="s">
        <v>64</v>
      </c>
      <c r="F505" s="105"/>
      <c r="G505" s="105"/>
      <c r="H505" s="105"/>
      <c r="I505" s="105"/>
      <c r="J505" s="105"/>
      <c r="K505" s="105"/>
      <c r="L505" s="105"/>
    </row>
    <row r="506" spans="1:12" ht="25.5">
      <c r="A506" s="51" t="s">
        <v>896</v>
      </c>
      <c r="B506" s="69" t="s">
        <v>2014</v>
      </c>
      <c r="C506" s="48">
        <v>100</v>
      </c>
      <c r="D506" s="47" t="s">
        <v>76</v>
      </c>
      <c r="E506" s="46" t="s">
        <v>64</v>
      </c>
      <c r="F506" s="105"/>
      <c r="G506" s="105"/>
      <c r="H506" s="105"/>
      <c r="I506" s="105"/>
      <c r="J506" s="105"/>
      <c r="K506" s="105"/>
      <c r="L506" s="105"/>
    </row>
    <row r="507" spans="1:12">
      <c r="A507" s="51" t="s">
        <v>897</v>
      </c>
      <c r="B507" s="69" t="s">
        <v>2015</v>
      </c>
      <c r="C507" s="48">
        <v>100</v>
      </c>
      <c r="D507" s="47" t="s">
        <v>76</v>
      </c>
      <c r="E507" s="46" t="s">
        <v>64</v>
      </c>
      <c r="F507" s="105"/>
      <c r="G507" s="105"/>
      <c r="H507" s="105"/>
      <c r="I507" s="105"/>
      <c r="J507" s="105"/>
      <c r="K507" s="105"/>
      <c r="L507" s="105"/>
    </row>
    <row r="508" spans="1:12" ht="38.25">
      <c r="A508" s="258" t="s">
        <v>2359</v>
      </c>
      <c r="B508" s="259" t="s">
        <v>2360</v>
      </c>
      <c r="C508" s="260">
        <v>100</v>
      </c>
      <c r="D508" s="261" t="s">
        <v>76</v>
      </c>
      <c r="E508" s="262" t="s">
        <v>64</v>
      </c>
      <c r="F508" s="263"/>
      <c r="G508" s="263"/>
      <c r="H508" s="263"/>
      <c r="I508" s="263"/>
      <c r="J508" s="263"/>
      <c r="K508" s="263"/>
      <c r="L508" s="263"/>
    </row>
    <row r="509" spans="1:12" s="60" customFormat="1" ht="15">
      <c r="A509" s="43">
        <v>5</v>
      </c>
      <c r="B509" s="62" t="s">
        <v>898</v>
      </c>
      <c r="C509" s="198"/>
      <c r="D509" s="199"/>
      <c r="E509" s="199"/>
      <c r="F509" s="199"/>
      <c r="G509" s="199"/>
      <c r="H509" s="199"/>
      <c r="I509" s="199"/>
      <c r="J509" s="199"/>
      <c r="K509" s="199"/>
      <c r="L509" s="200"/>
    </row>
    <row r="510" spans="1:12" ht="51">
      <c r="A510" s="51" t="s">
        <v>899</v>
      </c>
      <c r="B510" s="69" t="s">
        <v>900</v>
      </c>
      <c r="C510" s="48">
        <v>100</v>
      </c>
      <c r="D510" s="47" t="s">
        <v>76</v>
      </c>
      <c r="E510" s="46" t="s">
        <v>1989</v>
      </c>
      <c r="F510" s="105"/>
      <c r="G510" s="105"/>
      <c r="H510" s="105"/>
      <c r="I510" s="105"/>
      <c r="J510" s="105"/>
      <c r="K510" s="105"/>
      <c r="L510" s="105"/>
    </row>
    <row r="511" spans="1:12" ht="51">
      <c r="A511" s="51" t="s">
        <v>901</v>
      </c>
      <c r="B511" s="69" t="s">
        <v>902</v>
      </c>
      <c r="C511" s="48">
        <v>100</v>
      </c>
      <c r="D511" s="47" t="s">
        <v>63</v>
      </c>
      <c r="E511" s="46" t="s">
        <v>1989</v>
      </c>
      <c r="F511" s="105"/>
      <c r="G511" s="105"/>
      <c r="H511" s="105"/>
      <c r="I511" s="105"/>
      <c r="J511" s="105"/>
      <c r="K511" s="105"/>
      <c r="L511" s="105"/>
    </row>
    <row r="512" spans="1:12" ht="51">
      <c r="A512" s="51" t="s">
        <v>903</v>
      </c>
      <c r="B512" s="69" t="s">
        <v>904</v>
      </c>
      <c r="C512" s="48">
        <v>75</v>
      </c>
      <c r="D512" s="47" t="s">
        <v>63</v>
      </c>
      <c r="E512" s="46" t="s">
        <v>1989</v>
      </c>
      <c r="F512" s="105"/>
      <c r="G512" s="105"/>
      <c r="H512" s="105"/>
      <c r="I512" s="105"/>
      <c r="J512" s="105"/>
      <c r="K512" s="105"/>
      <c r="L512" s="105"/>
    </row>
    <row r="513" spans="1:12" s="60" customFormat="1" ht="15">
      <c r="A513" s="43">
        <v>6</v>
      </c>
      <c r="B513" s="62" t="s">
        <v>905</v>
      </c>
      <c r="C513" s="198"/>
      <c r="D513" s="199"/>
      <c r="E513" s="199"/>
      <c r="F513" s="199"/>
      <c r="G513" s="199"/>
      <c r="H513" s="199"/>
      <c r="I513" s="199"/>
      <c r="J513" s="199"/>
      <c r="K513" s="199"/>
      <c r="L513" s="200"/>
    </row>
    <row r="514" spans="1:12" s="65" customFormat="1" ht="13.5">
      <c r="A514" s="63">
        <v>6.1</v>
      </c>
      <c r="B514" s="64" t="s">
        <v>2239</v>
      </c>
      <c r="C514" s="174"/>
      <c r="D514" s="88"/>
      <c r="E514" s="88"/>
      <c r="F514" s="88"/>
      <c r="G514" s="89"/>
    </row>
    <row r="515" spans="1:12" ht="25.5">
      <c r="A515" s="51"/>
      <c r="B515" s="69" t="s">
        <v>2240</v>
      </c>
      <c r="C515" s="48"/>
      <c r="D515" s="47"/>
      <c r="E515" s="46" t="s">
        <v>1969</v>
      </c>
      <c r="F515" s="105"/>
      <c r="G515" s="105"/>
      <c r="H515" s="105"/>
      <c r="I515" s="105"/>
      <c r="J515" s="105"/>
      <c r="K515" s="105"/>
      <c r="L515" s="105"/>
    </row>
    <row r="516" spans="1:12" ht="27.75">
      <c r="A516" s="51" t="s">
        <v>906</v>
      </c>
      <c r="B516" s="69" t="s">
        <v>2241</v>
      </c>
      <c r="C516" s="48">
        <v>100</v>
      </c>
      <c r="D516" s="48" t="s">
        <v>63</v>
      </c>
      <c r="E516" s="46" t="s">
        <v>1969</v>
      </c>
      <c r="F516" s="105"/>
      <c r="G516" s="105"/>
      <c r="H516" s="105"/>
      <c r="I516" s="105"/>
      <c r="J516" s="105"/>
      <c r="K516" s="105"/>
      <c r="L516" s="105"/>
    </row>
    <row r="517" spans="1:12">
      <c r="A517" s="51" t="s">
        <v>907</v>
      </c>
      <c r="B517" s="69" t="s">
        <v>2242</v>
      </c>
      <c r="C517" s="48">
        <v>100</v>
      </c>
      <c r="D517" s="48" t="s">
        <v>63</v>
      </c>
      <c r="E517" s="46" t="s">
        <v>1969</v>
      </c>
      <c r="F517" s="105"/>
      <c r="G517" s="105"/>
      <c r="H517" s="105"/>
      <c r="I517" s="105"/>
      <c r="J517" s="105"/>
      <c r="K517" s="105"/>
      <c r="L517" s="105"/>
    </row>
    <row r="518" spans="1:12" ht="27.75">
      <c r="A518" s="51" t="s">
        <v>908</v>
      </c>
      <c r="B518" s="69" t="s">
        <v>2243</v>
      </c>
      <c r="C518" s="48">
        <v>100</v>
      </c>
      <c r="D518" s="48" t="s">
        <v>63</v>
      </c>
      <c r="E518" s="46" t="s">
        <v>1969</v>
      </c>
      <c r="F518" s="105"/>
      <c r="G518" s="105"/>
      <c r="H518" s="105"/>
      <c r="I518" s="105"/>
      <c r="J518" s="105"/>
      <c r="K518" s="105"/>
      <c r="L518" s="105"/>
    </row>
    <row r="519" spans="1:12" ht="30">
      <c r="A519" s="51" t="s">
        <v>909</v>
      </c>
      <c r="B519" s="69" t="s">
        <v>2244</v>
      </c>
      <c r="C519" s="48">
        <v>100</v>
      </c>
      <c r="D519" s="48" t="s">
        <v>63</v>
      </c>
      <c r="E519" s="46" t="s">
        <v>1969</v>
      </c>
      <c r="F519" s="105"/>
      <c r="G519" s="105"/>
      <c r="H519" s="105"/>
      <c r="I519" s="105"/>
      <c r="J519" s="105"/>
      <c r="K519" s="105"/>
      <c r="L519" s="105"/>
    </row>
    <row r="520" spans="1:12" s="65" customFormat="1" ht="13.5">
      <c r="A520" s="63" t="s">
        <v>2245</v>
      </c>
      <c r="B520" s="64" t="s">
        <v>2246</v>
      </c>
      <c r="C520" s="174"/>
      <c r="D520" s="88"/>
      <c r="E520" s="88"/>
      <c r="F520" s="88"/>
      <c r="G520" s="89"/>
    </row>
    <row r="521" spans="1:12" ht="30">
      <c r="A521" s="51" t="s">
        <v>910</v>
      </c>
      <c r="B521" s="69" t="s">
        <v>2247</v>
      </c>
      <c r="C521" s="48">
        <v>100</v>
      </c>
      <c r="D521" s="48" t="s">
        <v>63</v>
      </c>
      <c r="E521" s="46" t="s">
        <v>1969</v>
      </c>
      <c r="F521" s="105"/>
      <c r="G521" s="105"/>
      <c r="H521" s="105"/>
      <c r="I521" s="105"/>
      <c r="J521" s="105"/>
      <c r="K521" s="105"/>
      <c r="L521" s="105"/>
    </row>
    <row r="522" spans="1:12" ht="30">
      <c r="A522" s="51" t="s">
        <v>2248</v>
      </c>
      <c r="B522" s="69" t="s">
        <v>2249</v>
      </c>
      <c r="C522" s="48">
        <v>100</v>
      </c>
      <c r="D522" s="48" t="s">
        <v>63</v>
      </c>
      <c r="E522" s="46" t="s">
        <v>1969</v>
      </c>
      <c r="F522" s="105"/>
      <c r="G522" s="105"/>
      <c r="H522" s="105"/>
      <c r="I522" s="105"/>
      <c r="J522" s="105"/>
      <c r="K522" s="105"/>
      <c r="L522" s="105"/>
    </row>
    <row r="523" spans="1:12" ht="25.5">
      <c r="A523" s="51" t="s">
        <v>2250</v>
      </c>
      <c r="B523" s="69" t="s">
        <v>2251</v>
      </c>
      <c r="C523" s="48">
        <v>100</v>
      </c>
      <c r="D523" s="48" t="s">
        <v>63</v>
      </c>
      <c r="E523" s="46" t="s">
        <v>1969</v>
      </c>
      <c r="F523" s="105"/>
      <c r="G523" s="105"/>
      <c r="H523" s="105"/>
      <c r="I523" s="105"/>
      <c r="J523" s="105"/>
      <c r="K523" s="105"/>
      <c r="L523" s="105"/>
    </row>
    <row r="524" spans="1:12" ht="15">
      <c r="A524" s="51" t="s">
        <v>2252</v>
      </c>
      <c r="B524" s="69" t="s">
        <v>2253</v>
      </c>
      <c r="C524" s="48">
        <v>100</v>
      </c>
      <c r="D524" s="48" t="s">
        <v>63</v>
      </c>
      <c r="E524" s="46" t="s">
        <v>1969</v>
      </c>
      <c r="F524" s="105"/>
      <c r="G524" s="105"/>
      <c r="H524" s="105"/>
      <c r="I524" s="105"/>
      <c r="J524" s="105"/>
      <c r="K524" s="105"/>
      <c r="L524" s="105"/>
    </row>
    <row r="525" spans="1:12" ht="27.75">
      <c r="A525" s="51" t="s">
        <v>2254</v>
      </c>
      <c r="B525" s="69" t="s">
        <v>2255</v>
      </c>
      <c r="C525" s="48">
        <v>100</v>
      </c>
      <c r="D525" s="48" t="s">
        <v>63</v>
      </c>
      <c r="E525" s="46" t="s">
        <v>1969</v>
      </c>
      <c r="F525" s="105"/>
      <c r="G525" s="105"/>
      <c r="H525" s="105"/>
      <c r="I525" s="105"/>
      <c r="J525" s="105"/>
      <c r="K525" s="105"/>
      <c r="L525" s="105"/>
    </row>
    <row r="526" spans="1:12" s="65" customFormat="1" ht="13.5">
      <c r="A526" s="63" t="s">
        <v>2256</v>
      </c>
      <c r="B526" s="64" t="s">
        <v>2257</v>
      </c>
      <c r="C526" s="174"/>
      <c r="D526" s="88"/>
      <c r="E526" s="88"/>
      <c r="F526" s="88"/>
      <c r="G526" s="89"/>
    </row>
    <row r="527" spans="1:12">
      <c r="A527" s="51" t="s">
        <v>911</v>
      </c>
      <c r="B527" s="69" t="s">
        <v>2258</v>
      </c>
      <c r="C527" s="48">
        <v>100</v>
      </c>
      <c r="D527" s="48" t="s">
        <v>63</v>
      </c>
      <c r="E527" s="46" t="s">
        <v>1969</v>
      </c>
      <c r="F527" s="105"/>
      <c r="G527" s="105"/>
      <c r="H527" s="105"/>
      <c r="I527" s="105"/>
      <c r="J527" s="105"/>
      <c r="K527" s="105"/>
      <c r="L527" s="105"/>
    </row>
    <row r="528" spans="1:12">
      <c r="A528" s="51" t="s">
        <v>912</v>
      </c>
      <c r="B528" s="69" t="s">
        <v>2259</v>
      </c>
      <c r="C528" s="48">
        <v>100</v>
      </c>
      <c r="D528" s="48" t="s">
        <v>63</v>
      </c>
      <c r="E528" s="46" t="s">
        <v>1969</v>
      </c>
      <c r="F528" s="105"/>
      <c r="G528" s="105"/>
      <c r="H528" s="105"/>
      <c r="I528" s="105"/>
      <c r="J528" s="105"/>
      <c r="K528" s="105"/>
      <c r="L528" s="105"/>
    </row>
    <row r="529" spans="1:12" ht="27.75">
      <c r="A529" s="51" t="s">
        <v>913</v>
      </c>
      <c r="B529" s="69" t="s">
        <v>2260</v>
      </c>
      <c r="C529" s="48">
        <v>100</v>
      </c>
      <c r="D529" s="48" t="s">
        <v>63</v>
      </c>
      <c r="E529" s="46" t="s">
        <v>1969</v>
      </c>
      <c r="F529" s="105"/>
      <c r="G529" s="105"/>
      <c r="H529" s="105"/>
      <c r="I529" s="105"/>
      <c r="J529" s="105"/>
      <c r="K529" s="105"/>
      <c r="L529" s="105"/>
    </row>
    <row r="530" spans="1:12" ht="25.5">
      <c r="A530" s="51" t="s">
        <v>914</v>
      </c>
      <c r="B530" s="69" t="s">
        <v>2261</v>
      </c>
      <c r="C530" s="48">
        <v>100</v>
      </c>
      <c r="D530" s="48" t="s">
        <v>63</v>
      </c>
      <c r="E530" s="46" t="s">
        <v>1969</v>
      </c>
      <c r="F530" s="105"/>
      <c r="G530" s="105"/>
      <c r="H530" s="105"/>
      <c r="I530" s="105"/>
      <c r="J530" s="105"/>
      <c r="K530" s="105"/>
      <c r="L530" s="105"/>
    </row>
    <row r="531" spans="1:12">
      <c r="A531" s="51" t="s">
        <v>915</v>
      </c>
      <c r="B531" s="69" t="s">
        <v>2262</v>
      </c>
      <c r="C531" s="48">
        <v>100</v>
      </c>
      <c r="D531" s="48" t="s">
        <v>63</v>
      </c>
      <c r="E531" s="46" t="s">
        <v>1969</v>
      </c>
      <c r="F531" s="105"/>
      <c r="G531" s="105"/>
      <c r="H531" s="105"/>
      <c r="I531" s="105"/>
      <c r="J531" s="105"/>
      <c r="K531" s="105"/>
      <c r="L531" s="105"/>
    </row>
    <row r="532" spans="1:12" s="65" customFormat="1" ht="13.5">
      <c r="A532" s="63" t="s">
        <v>2263</v>
      </c>
      <c r="B532" s="64" t="s">
        <v>2264</v>
      </c>
      <c r="C532" s="174"/>
      <c r="D532" s="88"/>
      <c r="E532" s="88"/>
      <c r="F532" s="88"/>
      <c r="G532" s="89"/>
    </row>
    <row r="533" spans="1:12" ht="25.5">
      <c r="A533" s="51" t="s">
        <v>916</v>
      </c>
      <c r="B533" s="69" t="s">
        <v>2265</v>
      </c>
      <c r="C533" s="48">
        <v>100</v>
      </c>
      <c r="D533" s="48" t="s">
        <v>63</v>
      </c>
      <c r="E533" s="46" t="s">
        <v>1969</v>
      </c>
      <c r="F533" s="105"/>
      <c r="G533" s="105"/>
      <c r="H533" s="105"/>
      <c r="I533" s="105"/>
      <c r="J533" s="105"/>
      <c r="K533" s="105"/>
      <c r="L533" s="105"/>
    </row>
    <row r="534" spans="1:12" ht="30">
      <c r="A534" s="51" t="s">
        <v>917</v>
      </c>
      <c r="B534" s="69" t="s">
        <v>2266</v>
      </c>
      <c r="C534" s="48">
        <v>100</v>
      </c>
      <c r="D534" s="48" t="s">
        <v>63</v>
      </c>
      <c r="E534" s="46" t="s">
        <v>1969</v>
      </c>
      <c r="F534" s="105"/>
      <c r="G534" s="105"/>
      <c r="H534" s="105"/>
      <c r="I534" s="105"/>
      <c r="J534" s="105"/>
      <c r="K534" s="105"/>
      <c r="L534" s="105"/>
    </row>
    <row r="535" spans="1:12" ht="27.75">
      <c r="A535" s="51" t="s">
        <v>918</v>
      </c>
      <c r="B535" s="69" t="s">
        <v>2267</v>
      </c>
      <c r="C535" s="48">
        <v>100</v>
      </c>
      <c r="D535" s="48" t="s">
        <v>63</v>
      </c>
      <c r="E535" s="46" t="s">
        <v>1969</v>
      </c>
      <c r="F535" s="105"/>
      <c r="G535" s="105"/>
      <c r="H535" s="105"/>
      <c r="I535" s="105"/>
      <c r="J535" s="105"/>
      <c r="K535" s="105"/>
      <c r="L535" s="105"/>
    </row>
    <row r="536" spans="1:12" ht="30">
      <c r="A536" s="51" t="s">
        <v>2268</v>
      </c>
      <c r="B536" s="69" t="s">
        <v>2269</v>
      </c>
      <c r="C536" s="48">
        <v>100</v>
      </c>
      <c r="D536" s="48" t="s">
        <v>63</v>
      </c>
      <c r="E536" s="46" t="s">
        <v>1969</v>
      </c>
      <c r="F536" s="105"/>
      <c r="G536" s="105"/>
      <c r="H536" s="105"/>
      <c r="I536" s="105"/>
      <c r="J536" s="105"/>
      <c r="K536" s="105"/>
      <c r="L536" s="105"/>
    </row>
    <row r="537" spans="1:12" ht="27.75">
      <c r="A537" s="51" t="s">
        <v>2270</v>
      </c>
      <c r="B537" s="69" t="s">
        <v>2271</v>
      </c>
      <c r="C537" s="48">
        <v>100</v>
      </c>
      <c r="D537" s="48" t="s">
        <v>63</v>
      </c>
      <c r="E537" s="46" t="s">
        <v>1969</v>
      </c>
      <c r="F537" s="105"/>
      <c r="G537" s="105"/>
      <c r="H537" s="105"/>
      <c r="I537" s="105"/>
      <c r="J537" s="105"/>
      <c r="K537" s="105"/>
      <c r="L537" s="105"/>
    </row>
    <row r="538" spans="1:12" s="65" customFormat="1" ht="13.5">
      <c r="A538" s="63" t="s">
        <v>2272</v>
      </c>
      <c r="B538" s="64" t="s">
        <v>2273</v>
      </c>
      <c r="C538" s="174"/>
      <c r="D538" s="88"/>
      <c r="E538" s="88"/>
      <c r="F538" s="88"/>
      <c r="G538" s="89"/>
    </row>
    <row r="539" spans="1:12">
      <c r="A539" s="51" t="s">
        <v>919</v>
      </c>
      <c r="B539" s="69" t="s">
        <v>2274</v>
      </c>
      <c r="C539" s="48">
        <v>100</v>
      </c>
      <c r="D539" s="48" t="s">
        <v>63</v>
      </c>
      <c r="E539" s="46" t="s">
        <v>1969</v>
      </c>
      <c r="F539" s="105"/>
      <c r="G539" s="105"/>
      <c r="H539" s="105"/>
      <c r="I539" s="105"/>
      <c r="J539" s="105"/>
      <c r="K539" s="105"/>
      <c r="L539" s="105"/>
    </row>
    <row r="540" spans="1:12">
      <c r="A540" s="51" t="s">
        <v>920</v>
      </c>
      <c r="B540" s="69" t="s">
        <v>2275</v>
      </c>
      <c r="C540" s="48">
        <v>100</v>
      </c>
      <c r="D540" s="48" t="s">
        <v>63</v>
      </c>
      <c r="E540" s="46" t="s">
        <v>1969</v>
      </c>
      <c r="F540" s="105"/>
      <c r="G540" s="105"/>
      <c r="H540" s="105"/>
      <c r="I540" s="105"/>
      <c r="J540" s="105"/>
      <c r="K540" s="105"/>
      <c r="L540" s="105"/>
    </row>
    <row r="541" spans="1:12" ht="25.5">
      <c r="A541" s="51" t="s">
        <v>921</v>
      </c>
      <c r="B541" s="69" t="s">
        <v>2276</v>
      </c>
      <c r="C541" s="48">
        <v>100</v>
      </c>
      <c r="D541" s="48" t="s">
        <v>63</v>
      </c>
      <c r="E541" s="46" t="s">
        <v>1969</v>
      </c>
      <c r="F541" s="105"/>
      <c r="G541" s="105"/>
      <c r="H541" s="105"/>
      <c r="I541" s="105"/>
      <c r="J541" s="105"/>
      <c r="K541" s="105"/>
      <c r="L541" s="105"/>
    </row>
    <row r="542" spans="1:12">
      <c r="A542" s="51" t="s">
        <v>922</v>
      </c>
      <c r="B542" s="69" t="s">
        <v>2277</v>
      </c>
      <c r="C542" s="48">
        <v>100</v>
      </c>
      <c r="D542" s="48" t="s">
        <v>63</v>
      </c>
      <c r="E542" s="46" t="s">
        <v>1969</v>
      </c>
      <c r="F542" s="105"/>
      <c r="G542" s="105"/>
      <c r="H542" s="105"/>
      <c r="I542" s="105"/>
      <c r="J542" s="105"/>
      <c r="K542" s="105"/>
      <c r="L542" s="105"/>
    </row>
    <row r="543" spans="1:12">
      <c r="A543" s="51" t="s">
        <v>2278</v>
      </c>
      <c r="B543" s="69" t="s">
        <v>2279</v>
      </c>
      <c r="C543" s="48">
        <v>100</v>
      </c>
      <c r="D543" s="48" t="s">
        <v>63</v>
      </c>
      <c r="E543" s="46" t="s">
        <v>1969</v>
      </c>
      <c r="F543" s="105"/>
      <c r="G543" s="105"/>
      <c r="H543" s="105"/>
      <c r="I543" s="105"/>
      <c r="J543" s="105"/>
      <c r="K543" s="105"/>
      <c r="L543" s="105"/>
    </row>
    <row r="544" spans="1:12" s="65" customFormat="1" ht="13.5">
      <c r="A544" s="63" t="s">
        <v>2280</v>
      </c>
      <c r="B544" s="64" t="s">
        <v>2281</v>
      </c>
      <c r="C544" s="174"/>
      <c r="D544" s="88"/>
      <c r="E544" s="88"/>
      <c r="F544" s="88"/>
      <c r="G544" s="89"/>
    </row>
    <row r="545" spans="1:12" ht="27.75">
      <c r="A545" s="51" t="s">
        <v>923</v>
      </c>
      <c r="B545" s="69" t="s">
        <v>2282</v>
      </c>
      <c r="C545" s="48">
        <v>100</v>
      </c>
      <c r="D545" s="48" t="s">
        <v>63</v>
      </c>
      <c r="E545" s="46" t="s">
        <v>1969</v>
      </c>
      <c r="F545" s="105"/>
      <c r="G545" s="105"/>
      <c r="H545" s="105"/>
      <c r="I545" s="105"/>
      <c r="J545" s="105"/>
      <c r="K545" s="105"/>
      <c r="L545" s="105"/>
    </row>
    <row r="546" spans="1:12">
      <c r="A546" s="51"/>
      <c r="B546" s="69" t="s">
        <v>2283</v>
      </c>
      <c r="C546" s="48">
        <v>100</v>
      </c>
      <c r="D546" s="48"/>
      <c r="E546" s="46" t="s">
        <v>1969</v>
      </c>
      <c r="F546" s="105"/>
      <c r="G546" s="105"/>
      <c r="H546" s="105"/>
      <c r="I546" s="105"/>
      <c r="J546" s="105"/>
      <c r="K546" s="105"/>
      <c r="L546" s="105"/>
    </row>
    <row r="547" spans="1:12">
      <c r="A547" s="51" t="s">
        <v>2284</v>
      </c>
      <c r="B547" s="69" t="s">
        <v>2285</v>
      </c>
      <c r="C547" s="48">
        <v>100</v>
      </c>
      <c r="D547" s="48" t="s">
        <v>63</v>
      </c>
      <c r="E547" s="46" t="s">
        <v>1969</v>
      </c>
      <c r="F547" s="105"/>
      <c r="G547" s="105"/>
      <c r="H547" s="105"/>
      <c r="I547" s="105"/>
      <c r="J547" s="105"/>
      <c r="K547" s="105"/>
      <c r="L547" s="105"/>
    </row>
    <row r="548" spans="1:12">
      <c r="A548" s="51" t="s">
        <v>2286</v>
      </c>
      <c r="B548" s="69" t="s">
        <v>2287</v>
      </c>
      <c r="C548" s="48">
        <v>100</v>
      </c>
      <c r="D548" s="48" t="s">
        <v>63</v>
      </c>
      <c r="E548" s="46" t="s">
        <v>1969</v>
      </c>
      <c r="F548" s="105"/>
      <c r="G548" s="105"/>
      <c r="H548" s="105"/>
      <c r="I548" s="105"/>
      <c r="J548" s="105"/>
      <c r="K548" s="105"/>
      <c r="L548" s="105"/>
    </row>
    <row r="549" spans="1:12">
      <c r="A549" s="51" t="s">
        <v>2288</v>
      </c>
      <c r="B549" s="69" t="s">
        <v>2289</v>
      </c>
      <c r="C549" s="48">
        <v>100</v>
      </c>
      <c r="D549" s="48" t="s">
        <v>63</v>
      </c>
      <c r="E549" s="46" t="s">
        <v>1969</v>
      </c>
      <c r="F549" s="105"/>
      <c r="G549" s="105"/>
      <c r="H549" s="105"/>
      <c r="I549" s="105"/>
      <c r="J549" s="105"/>
      <c r="K549" s="105"/>
      <c r="L549" s="105"/>
    </row>
    <row r="550" spans="1:12">
      <c r="A550" s="51" t="s">
        <v>2290</v>
      </c>
      <c r="B550" s="69" t="s">
        <v>2291</v>
      </c>
      <c r="C550" s="48">
        <v>100</v>
      </c>
      <c r="D550" s="48" t="s">
        <v>63</v>
      </c>
      <c r="E550" s="46" t="s">
        <v>1969</v>
      </c>
      <c r="F550" s="105"/>
      <c r="G550" s="105"/>
      <c r="H550" s="105"/>
      <c r="I550" s="105"/>
      <c r="J550" s="105"/>
      <c r="K550" s="105"/>
      <c r="L550" s="105"/>
    </row>
    <row r="551" spans="1:12" ht="15">
      <c r="A551" s="51" t="s">
        <v>2292</v>
      </c>
      <c r="B551" s="69" t="s">
        <v>2293</v>
      </c>
      <c r="C551" s="48">
        <v>100</v>
      </c>
      <c r="D551" s="48" t="s">
        <v>63</v>
      </c>
      <c r="E551" s="46" t="s">
        <v>1969</v>
      </c>
      <c r="F551" s="105"/>
      <c r="G551" s="105"/>
      <c r="H551" s="105"/>
      <c r="I551" s="105"/>
      <c r="J551" s="105"/>
      <c r="K551" s="105"/>
      <c r="L551" s="105"/>
    </row>
    <row r="552" spans="1:12" ht="15">
      <c r="A552" s="51" t="s">
        <v>2294</v>
      </c>
      <c r="B552" s="69" t="s">
        <v>2295</v>
      </c>
      <c r="C552" s="48">
        <v>100</v>
      </c>
      <c r="D552" s="48" t="s">
        <v>63</v>
      </c>
      <c r="E552" s="46" t="s">
        <v>1969</v>
      </c>
      <c r="F552" s="105"/>
      <c r="G552" s="105"/>
      <c r="H552" s="105"/>
      <c r="I552" s="105"/>
      <c r="J552" s="105"/>
      <c r="K552" s="105"/>
      <c r="L552" s="105"/>
    </row>
    <row r="553" spans="1:12" s="65" customFormat="1" ht="13.5">
      <c r="A553" s="63" t="s">
        <v>2296</v>
      </c>
      <c r="B553" s="64" t="s">
        <v>2297</v>
      </c>
      <c r="C553" s="174"/>
      <c r="D553" s="88"/>
      <c r="E553" s="88"/>
      <c r="F553" s="88"/>
      <c r="G553" s="89"/>
    </row>
    <row r="554" spans="1:12" ht="15">
      <c r="A554" s="51" t="s">
        <v>924</v>
      </c>
      <c r="B554" s="69" t="s">
        <v>2298</v>
      </c>
      <c r="C554" s="48">
        <v>100</v>
      </c>
      <c r="D554" s="48" t="s">
        <v>63</v>
      </c>
      <c r="E554" s="46" t="s">
        <v>1969</v>
      </c>
      <c r="F554" s="105"/>
      <c r="G554" s="105"/>
      <c r="H554" s="105"/>
      <c r="I554" s="105"/>
      <c r="J554" s="105"/>
      <c r="K554" s="105"/>
      <c r="L554" s="105"/>
    </row>
    <row r="555" spans="1:12">
      <c r="A555" s="51" t="s">
        <v>925</v>
      </c>
      <c r="B555" s="69" t="s">
        <v>2299</v>
      </c>
      <c r="C555" s="48">
        <v>100</v>
      </c>
      <c r="D555" s="48" t="s">
        <v>63</v>
      </c>
      <c r="E555" s="46" t="s">
        <v>1969</v>
      </c>
      <c r="F555" s="105"/>
      <c r="G555" s="105"/>
      <c r="H555" s="105"/>
      <c r="I555" s="105"/>
      <c r="J555" s="105"/>
      <c r="K555" s="105"/>
      <c r="L555" s="105"/>
    </row>
    <row r="556" spans="1:12" ht="27.75">
      <c r="A556" s="51" t="s">
        <v>2300</v>
      </c>
      <c r="B556" s="69" t="s">
        <v>2301</v>
      </c>
      <c r="C556" s="48">
        <v>100</v>
      </c>
      <c r="D556" s="48" t="s">
        <v>63</v>
      </c>
      <c r="E556" s="46" t="s">
        <v>1969</v>
      </c>
      <c r="F556" s="105"/>
      <c r="G556" s="105"/>
      <c r="H556" s="105"/>
      <c r="I556" s="105"/>
      <c r="J556" s="105"/>
      <c r="K556" s="105"/>
      <c r="L556" s="105"/>
    </row>
    <row r="557" spans="1:12">
      <c r="A557" s="51" t="s">
        <v>2302</v>
      </c>
      <c r="B557" s="69" t="s">
        <v>2303</v>
      </c>
      <c r="C557" s="48">
        <v>100</v>
      </c>
      <c r="D557" s="48" t="s">
        <v>63</v>
      </c>
      <c r="E557" s="46" t="s">
        <v>1969</v>
      </c>
      <c r="F557" s="105"/>
      <c r="G557" s="105"/>
      <c r="H557" s="105"/>
      <c r="I557" s="105"/>
      <c r="J557" s="105"/>
      <c r="K557" s="105"/>
      <c r="L557" s="105"/>
    </row>
    <row r="558" spans="1:12" s="65" customFormat="1" ht="13.5">
      <c r="A558" s="63" t="s">
        <v>2304</v>
      </c>
      <c r="B558" s="64" t="s">
        <v>2305</v>
      </c>
      <c r="C558" s="174"/>
      <c r="D558" s="88"/>
      <c r="E558" s="88"/>
      <c r="F558" s="88"/>
      <c r="G558" s="89"/>
    </row>
    <row r="559" spans="1:12" ht="27.75">
      <c r="A559" s="51" t="s">
        <v>926</v>
      </c>
      <c r="B559" s="69" t="s">
        <v>2306</v>
      </c>
      <c r="C559" s="48">
        <v>100</v>
      </c>
      <c r="D559" s="48" t="s">
        <v>63</v>
      </c>
      <c r="E559" s="46" t="s">
        <v>1969</v>
      </c>
      <c r="F559" s="105"/>
      <c r="G559" s="105"/>
      <c r="H559" s="105"/>
      <c r="I559" s="105"/>
      <c r="J559" s="105"/>
      <c r="K559" s="105"/>
      <c r="L559" s="105"/>
    </row>
    <row r="560" spans="1:12">
      <c r="A560" s="51" t="s">
        <v>927</v>
      </c>
      <c r="B560" s="69" t="s">
        <v>2307</v>
      </c>
      <c r="C560" s="48">
        <v>100</v>
      </c>
      <c r="D560" s="48" t="s">
        <v>63</v>
      </c>
      <c r="E560" s="46" t="s">
        <v>1969</v>
      </c>
      <c r="F560" s="105"/>
      <c r="G560" s="105"/>
      <c r="H560" s="105"/>
      <c r="I560" s="105"/>
      <c r="J560" s="105"/>
      <c r="K560" s="105"/>
      <c r="L560" s="105"/>
    </row>
    <row r="561" spans="1:12" ht="15">
      <c r="A561" s="51" t="s">
        <v>928</v>
      </c>
      <c r="B561" s="69" t="s">
        <v>2308</v>
      </c>
      <c r="C561" s="48">
        <v>100</v>
      </c>
      <c r="D561" s="48" t="s">
        <v>63</v>
      </c>
      <c r="E561" s="46" t="s">
        <v>1969</v>
      </c>
      <c r="F561" s="105"/>
      <c r="G561" s="105"/>
      <c r="H561" s="105"/>
      <c r="I561" s="105"/>
      <c r="J561" s="105"/>
      <c r="K561" s="105"/>
      <c r="L561" s="105"/>
    </row>
    <row r="562" spans="1:12" ht="25.5">
      <c r="A562" s="51" t="s">
        <v>929</v>
      </c>
      <c r="B562" s="69" t="s">
        <v>2309</v>
      </c>
      <c r="C562" s="48">
        <v>100</v>
      </c>
      <c r="D562" s="48" t="s">
        <v>63</v>
      </c>
      <c r="E562" s="46" t="s">
        <v>1969</v>
      </c>
      <c r="F562" s="105"/>
      <c r="G562" s="105"/>
      <c r="H562" s="105"/>
      <c r="I562" s="105"/>
      <c r="J562" s="105"/>
      <c r="K562" s="105"/>
      <c r="L562" s="105"/>
    </row>
    <row r="563" spans="1:12" s="65" customFormat="1" ht="13.5">
      <c r="A563" s="63" t="s">
        <v>2310</v>
      </c>
      <c r="B563" s="64" t="s">
        <v>2311</v>
      </c>
      <c r="C563" s="174"/>
      <c r="D563" s="88"/>
      <c r="E563" s="88"/>
      <c r="F563" s="88"/>
      <c r="G563" s="89"/>
    </row>
    <row r="564" spans="1:12" ht="15">
      <c r="A564" s="51" t="s">
        <v>930</v>
      </c>
      <c r="B564" s="69" t="s">
        <v>2312</v>
      </c>
      <c r="C564" s="48">
        <v>100</v>
      </c>
      <c r="D564" s="48" t="s">
        <v>63</v>
      </c>
      <c r="E564" s="46" t="s">
        <v>1969</v>
      </c>
      <c r="F564" s="105"/>
      <c r="G564" s="105"/>
      <c r="H564" s="105"/>
      <c r="I564" s="105"/>
      <c r="J564" s="105"/>
      <c r="K564" s="105"/>
      <c r="L564" s="105"/>
    </row>
    <row r="565" spans="1:12" ht="15">
      <c r="A565" s="51" t="s">
        <v>931</v>
      </c>
      <c r="B565" s="69" t="s">
        <v>2313</v>
      </c>
      <c r="C565" s="48">
        <v>100</v>
      </c>
      <c r="D565" s="48" t="s">
        <v>63</v>
      </c>
      <c r="E565" s="46" t="s">
        <v>1969</v>
      </c>
      <c r="F565" s="105"/>
      <c r="G565" s="105"/>
      <c r="H565" s="105"/>
      <c r="I565" s="105"/>
      <c r="J565" s="105"/>
      <c r="K565" s="105"/>
      <c r="L565" s="105"/>
    </row>
    <row r="566" spans="1:12" ht="25.5">
      <c r="A566" s="51" t="s">
        <v>932</v>
      </c>
      <c r="B566" s="69" t="s">
        <v>2314</v>
      </c>
      <c r="C566" s="48">
        <v>100</v>
      </c>
      <c r="D566" s="48" t="s">
        <v>63</v>
      </c>
      <c r="E566" s="46" t="s">
        <v>1969</v>
      </c>
      <c r="F566" s="105"/>
      <c r="G566" s="105"/>
      <c r="H566" s="105"/>
      <c r="I566" s="105"/>
      <c r="J566" s="105"/>
      <c r="K566" s="105"/>
      <c r="L566" s="105"/>
    </row>
    <row r="567" spans="1:12">
      <c r="A567" s="51" t="s">
        <v>933</v>
      </c>
      <c r="B567" s="69" t="s">
        <v>2315</v>
      </c>
      <c r="C567" s="48">
        <v>100</v>
      </c>
      <c r="D567" s="48" t="s">
        <v>63</v>
      </c>
      <c r="E567" s="46" t="s">
        <v>1969</v>
      </c>
      <c r="F567" s="105"/>
      <c r="G567" s="105"/>
      <c r="H567" s="105"/>
      <c r="I567" s="105"/>
      <c r="J567" s="105"/>
      <c r="K567" s="105"/>
      <c r="L567" s="105"/>
    </row>
    <row r="568" spans="1:12" s="65" customFormat="1" ht="13.5">
      <c r="A568" s="63" t="s">
        <v>2316</v>
      </c>
      <c r="B568" s="64" t="s">
        <v>2317</v>
      </c>
      <c r="C568" s="174"/>
      <c r="D568" s="88"/>
      <c r="E568" s="88"/>
      <c r="F568" s="88"/>
      <c r="G568" s="89"/>
    </row>
    <row r="569" spans="1:12" ht="27.75">
      <c r="A569" s="51" t="s">
        <v>934</v>
      </c>
      <c r="B569" s="69" t="s">
        <v>2318</v>
      </c>
      <c r="C569" s="48">
        <v>100</v>
      </c>
      <c r="D569" s="48" t="s">
        <v>63</v>
      </c>
      <c r="E569" s="46" t="s">
        <v>1969</v>
      </c>
      <c r="F569" s="105"/>
      <c r="G569" s="105"/>
      <c r="H569" s="105"/>
      <c r="I569" s="105"/>
      <c r="J569" s="105"/>
      <c r="K569" s="105"/>
      <c r="L569" s="105"/>
    </row>
    <row r="570" spans="1:12" ht="27.75">
      <c r="A570" s="51" t="s">
        <v>935</v>
      </c>
      <c r="B570" s="69" t="s">
        <v>2319</v>
      </c>
      <c r="C570" s="48">
        <v>100</v>
      </c>
      <c r="D570" s="48" t="s">
        <v>63</v>
      </c>
      <c r="E570" s="46" t="s">
        <v>1969</v>
      </c>
      <c r="F570" s="105"/>
      <c r="G570" s="105"/>
      <c r="H570" s="105"/>
      <c r="I570" s="105"/>
      <c r="J570" s="105"/>
      <c r="K570" s="105"/>
      <c r="L570" s="105"/>
    </row>
    <row r="571" spans="1:12">
      <c r="A571" s="51" t="s">
        <v>936</v>
      </c>
      <c r="B571" s="69" t="s">
        <v>2320</v>
      </c>
      <c r="C571" s="48">
        <v>100</v>
      </c>
      <c r="D571" s="48" t="s">
        <v>63</v>
      </c>
      <c r="E571" s="46" t="s">
        <v>1969</v>
      </c>
      <c r="F571" s="105"/>
      <c r="G571" s="105"/>
      <c r="H571" s="105"/>
      <c r="I571" s="105"/>
      <c r="J571" s="105"/>
      <c r="K571" s="105"/>
      <c r="L571" s="105"/>
    </row>
    <row r="572" spans="1:12" s="65" customFormat="1" ht="13.5">
      <c r="A572" s="63" t="s">
        <v>2321</v>
      </c>
      <c r="B572" s="64" t="s">
        <v>2322</v>
      </c>
      <c r="C572" s="174"/>
      <c r="D572" s="88"/>
      <c r="E572" s="88"/>
      <c r="F572" s="88"/>
      <c r="G572" s="89"/>
    </row>
    <row r="573" spans="1:12" ht="25.5">
      <c r="A573" s="51"/>
      <c r="B573" s="69" t="s">
        <v>2323</v>
      </c>
      <c r="C573" s="48">
        <v>100</v>
      </c>
      <c r="D573" s="48"/>
      <c r="E573" s="46" t="s">
        <v>1969</v>
      </c>
      <c r="F573" s="105"/>
      <c r="G573" s="105"/>
      <c r="H573" s="105"/>
      <c r="I573" s="105"/>
      <c r="J573" s="105"/>
      <c r="K573" s="105"/>
      <c r="L573" s="105"/>
    </row>
    <row r="574" spans="1:12">
      <c r="A574" s="51" t="s">
        <v>937</v>
      </c>
      <c r="B574" s="69" t="s">
        <v>2324</v>
      </c>
      <c r="C574" s="48">
        <v>100</v>
      </c>
      <c r="D574" s="48" t="s">
        <v>63</v>
      </c>
      <c r="E574" s="46" t="s">
        <v>1969</v>
      </c>
      <c r="F574" s="105"/>
      <c r="G574" s="105"/>
      <c r="H574" s="105"/>
      <c r="I574" s="105"/>
      <c r="J574" s="105"/>
      <c r="K574" s="105"/>
      <c r="L574" s="105"/>
    </row>
    <row r="575" spans="1:12">
      <c r="A575" s="51" t="s">
        <v>938</v>
      </c>
      <c r="B575" s="69" t="s">
        <v>2325</v>
      </c>
      <c r="C575" s="48">
        <v>100</v>
      </c>
      <c r="D575" s="48" t="s">
        <v>63</v>
      </c>
      <c r="E575" s="46" t="s">
        <v>1969</v>
      </c>
      <c r="F575" s="105"/>
      <c r="G575" s="105"/>
      <c r="H575" s="105"/>
      <c r="I575" s="105"/>
      <c r="J575" s="105"/>
      <c r="K575" s="105"/>
      <c r="L575" s="105"/>
    </row>
    <row r="576" spans="1:12">
      <c r="A576" s="51" t="s">
        <v>939</v>
      </c>
      <c r="B576" s="69" t="s">
        <v>2326</v>
      </c>
      <c r="C576" s="48">
        <v>100</v>
      </c>
      <c r="D576" s="48" t="s">
        <v>63</v>
      </c>
      <c r="E576" s="46" t="s">
        <v>1969</v>
      </c>
      <c r="F576" s="105"/>
      <c r="G576" s="105"/>
      <c r="H576" s="105"/>
      <c r="I576" s="105"/>
      <c r="J576" s="105"/>
      <c r="K576" s="105"/>
      <c r="L576" s="105"/>
    </row>
    <row r="577" spans="1:12" s="60" customFormat="1" ht="15">
      <c r="A577" s="43">
        <v>7</v>
      </c>
      <c r="B577" s="62" t="s">
        <v>940</v>
      </c>
      <c r="C577" s="198"/>
      <c r="D577" s="199"/>
      <c r="E577" s="199"/>
      <c r="F577" s="199"/>
      <c r="G577" s="199"/>
      <c r="H577" s="199"/>
      <c r="I577" s="199"/>
      <c r="J577" s="199"/>
      <c r="K577" s="199"/>
      <c r="L577" s="200"/>
    </row>
    <row r="578" spans="1:12" ht="51">
      <c r="A578" s="51" t="s">
        <v>941</v>
      </c>
      <c r="B578" s="69" t="s">
        <v>942</v>
      </c>
      <c r="C578" s="48">
        <v>100</v>
      </c>
      <c r="D578" s="48" t="s">
        <v>76</v>
      </c>
      <c r="E578" s="46" t="s">
        <v>1970</v>
      </c>
      <c r="F578" s="105"/>
      <c r="G578" s="105"/>
      <c r="H578" s="105"/>
      <c r="I578" s="105"/>
      <c r="J578" s="105"/>
      <c r="K578" s="105"/>
      <c r="L578" s="105"/>
    </row>
    <row r="579" spans="1:12" ht="51">
      <c r="A579" s="51" t="s">
        <v>943</v>
      </c>
      <c r="B579" s="69" t="s">
        <v>944</v>
      </c>
      <c r="C579" s="48">
        <v>100</v>
      </c>
      <c r="D579" s="48" t="s">
        <v>76</v>
      </c>
      <c r="E579" s="46" t="s">
        <v>1970</v>
      </c>
      <c r="F579" s="105"/>
      <c r="G579" s="105"/>
      <c r="H579" s="105"/>
      <c r="I579" s="105"/>
      <c r="J579" s="105"/>
      <c r="K579" s="105"/>
      <c r="L579" s="105"/>
    </row>
    <row r="580" spans="1:12" ht="25.5">
      <c r="A580" s="51" t="s">
        <v>945</v>
      </c>
      <c r="B580" s="69" t="s">
        <v>946</v>
      </c>
      <c r="C580" s="48">
        <v>100</v>
      </c>
      <c r="D580" s="48" t="s">
        <v>63</v>
      </c>
      <c r="E580" s="46" t="s">
        <v>1970</v>
      </c>
      <c r="F580" s="105"/>
      <c r="G580" s="105"/>
      <c r="H580" s="105"/>
      <c r="I580" s="105"/>
      <c r="J580" s="105"/>
      <c r="K580" s="105"/>
      <c r="L580" s="105"/>
    </row>
    <row r="581" spans="1:12" ht="38.25">
      <c r="A581" s="51" t="s">
        <v>947</v>
      </c>
      <c r="B581" s="69" t="s">
        <v>948</v>
      </c>
      <c r="C581" s="48">
        <v>100</v>
      </c>
      <c r="D581" s="48" t="s">
        <v>63</v>
      </c>
      <c r="E581" s="46" t="s">
        <v>1970</v>
      </c>
      <c r="F581" s="105"/>
      <c r="G581" s="105"/>
      <c r="H581" s="105"/>
      <c r="I581" s="105"/>
      <c r="J581" s="105"/>
      <c r="K581" s="105"/>
      <c r="L581" s="105"/>
    </row>
    <row r="582" spans="1:12" ht="25.5">
      <c r="A582" s="51" t="s">
        <v>949</v>
      </c>
      <c r="B582" s="69" t="s">
        <v>950</v>
      </c>
      <c r="C582" s="48">
        <v>100</v>
      </c>
      <c r="D582" s="48" t="s">
        <v>63</v>
      </c>
      <c r="E582" s="46" t="s">
        <v>1970</v>
      </c>
      <c r="F582" s="105"/>
      <c r="G582" s="105"/>
      <c r="H582" s="105"/>
      <c r="I582" s="105"/>
      <c r="J582" s="105"/>
      <c r="K582" s="105"/>
      <c r="L582" s="105"/>
    </row>
    <row r="583" spans="1:12" ht="51">
      <c r="A583" s="51" t="s">
        <v>951</v>
      </c>
      <c r="B583" s="69" t="s">
        <v>952</v>
      </c>
      <c r="C583" s="48">
        <v>100</v>
      </c>
      <c r="D583" s="48" t="s">
        <v>63</v>
      </c>
      <c r="E583" s="46" t="s">
        <v>1970</v>
      </c>
      <c r="F583" s="105"/>
      <c r="G583" s="105"/>
      <c r="H583" s="105"/>
      <c r="I583" s="105"/>
      <c r="J583" s="105"/>
      <c r="K583" s="105"/>
      <c r="L583" s="105"/>
    </row>
    <row r="584" spans="1:12">
      <c r="A584" s="51" t="s">
        <v>953</v>
      </c>
      <c r="B584" s="69" t="s">
        <v>954</v>
      </c>
      <c r="C584" s="48">
        <v>100</v>
      </c>
      <c r="D584" s="48" t="s">
        <v>63</v>
      </c>
      <c r="E584" s="46" t="s">
        <v>1970</v>
      </c>
      <c r="F584" s="105"/>
      <c r="G584" s="105"/>
      <c r="H584" s="105"/>
      <c r="I584" s="105"/>
      <c r="J584" s="105"/>
      <c r="K584" s="105"/>
      <c r="L584" s="105"/>
    </row>
    <row r="585" spans="1:12" ht="51">
      <c r="A585" s="51" t="s">
        <v>955</v>
      </c>
      <c r="B585" s="69" t="s">
        <v>956</v>
      </c>
      <c r="C585" s="48">
        <v>100</v>
      </c>
      <c r="D585" s="48" t="s">
        <v>63</v>
      </c>
      <c r="E585" s="46" t="s">
        <v>1970</v>
      </c>
      <c r="F585" s="105"/>
      <c r="G585" s="105"/>
      <c r="H585" s="105"/>
      <c r="I585" s="105"/>
      <c r="J585" s="105"/>
      <c r="K585" s="105"/>
      <c r="L585" s="105"/>
    </row>
    <row r="586" spans="1:12" ht="51">
      <c r="A586" s="51" t="s">
        <v>957</v>
      </c>
      <c r="B586" s="69" t="s">
        <v>958</v>
      </c>
      <c r="C586" s="48">
        <v>100</v>
      </c>
      <c r="D586" s="48" t="s">
        <v>63</v>
      </c>
      <c r="E586" s="46" t="s">
        <v>1970</v>
      </c>
      <c r="F586" s="105"/>
      <c r="G586" s="105"/>
      <c r="H586" s="105"/>
      <c r="I586" s="105"/>
      <c r="J586" s="105"/>
      <c r="K586" s="105"/>
      <c r="L586" s="105"/>
    </row>
    <row r="587" spans="1:12" ht="38.25">
      <c r="A587" s="51" t="s">
        <v>959</v>
      </c>
      <c r="B587" s="69" t="s">
        <v>960</v>
      </c>
      <c r="C587" s="48">
        <v>100</v>
      </c>
      <c r="D587" s="48" t="s">
        <v>63</v>
      </c>
      <c r="E587" s="46" t="s">
        <v>1970</v>
      </c>
      <c r="F587" s="105"/>
      <c r="G587" s="105"/>
      <c r="H587" s="105"/>
      <c r="I587" s="105"/>
      <c r="J587" s="105"/>
      <c r="K587" s="105"/>
      <c r="L587" s="105"/>
    </row>
    <row r="588" spans="1:12">
      <c r="A588" s="51" t="s">
        <v>961</v>
      </c>
      <c r="B588" s="69" t="s">
        <v>962</v>
      </c>
      <c r="C588" s="48">
        <v>100</v>
      </c>
      <c r="D588" s="48" t="s">
        <v>63</v>
      </c>
      <c r="E588" s="46" t="s">
        <v>1970</v>
      </c>
      <c r="F588" s="105"/>
      <c r="G588" s="105"/>
      <c r="H588" s="105"/>
      <c r="I588" s="105"/>
      <c r="J588" s="105"/>
      <c r="K588" s="105"/>
      <c r="L588" s="105"/>
    </row>
    <row r="589" spans="1:12" ht="25.5">
      <c r="A589" s="51" t="s">
        <v>963</v>
      </c>
      <c r="B589" s="69" t="s">
        <v>964</v>
      </c>
      <c r="C589" s="48">
        <v>100</v>
      </c>
      <c r="D589" s="48" t="s">
        <v>63</v>
      </c>
      <c r="E589" s="46" t="s">
        <v>1970</v>
      </c>
      <c r="F589" s="105"/>
      <c r="G589" s="105"/>
      <c r="H589" s="105"/>
      <c r="I589" s="105"/>
      <c r="J589" s="105"/>
      <c r="K589" s="105"/>
      <c r="L589" s="105"/>
    </row>
    <row r="590" spans="1:12" s="75" customFormat="1" ht="13.5">
      <c r="A590" s="73"/>
      <c r="B590" s="74" t="s">
        <v>965</v>
      </c>
      <c r="C590" s="204"/>
      <c r="D590" s="205"/>
      <c r="E590" s="205"/>
      <c r="F590" s="205"/>
      <c r="G590" s="205"/>
      <c r="H590" s="205"/>
      <c r="I590" s="205"/>
      <c r="J590" s="205"/>
      <c r="K590" s="205"/>
      <c r="L590" s="205"/>
    </row>
    <row r="591" spans="1:12" ht="25.5">
      <c r="A591" s="51" t="s">
        <v>966</v>
      </c>
      <c r="B591" s="69" t="s">
        <v>967</v>
      </c>
      <c r="C591" s="48">
        <v>75</v>
      </c>
      <c r="D591" s="47" t="s">
        <v>63</v>
      </c>
      <c r="E591" s="46" t="s">
        <v>1970</v>
      </c>
      <c r="F591" s="105"/>
      <c r="G591" s="105"/>
      <c r="H591" s="105"/>
      <c r="I591" s="105"/>
      <c r="J591" s="105"/>
      <c r="K591" s="105"/>
      <c r="L591" s="105"/>
    </row>
    <row r="592" spans="1:12" ht="25.5">
      <c r="A592" s="51" t="s">
        <v>968</v>
      </c>
      <c r="B592" s="76" t="s">
        <v>969</v>
      </c>
      <c r="C592" s="48"/>
      <c r="D592" s="201"/>
      <c r="E592" s="202"/>
      <c r="F592" s="202"/>
      <c r="G592" s="202"/>
      <c r="H592" s="202"/>
      <c r="I592" s="202"/>
      <c r="J592" s="202"/>
      <c r="K592" s="202"/>
      <c r="L592" s="203"/>
    </row>
    <row r="593" spans="1:12">
      <c r="A593" s="52" t="s">
        <v>970</v>
      </c>
      <c r="B593" s="77" t="s">
        <v>971</v>
      </c>
      <c r="C593" s="71">
        <v>50</v>
      </c>
      <c r="D593" s="71" t="s">
        <v>63</v>
      </c>
      <c r="E593" s="46" t="s">
        <v>1970</v>
      </c>
      <c r="F593" s="13"/>
      <c r="G593" s="13"/>
      <c r="H593" s="13"/>
      <c r="I593" s="49"/>
      <c r="J593" s="49"/>
      <c r="K593" s="49"/>
      <c r="L593" s="49"/>
    </row>
    <row r="594" spans="1:12">
      <c r="A594" s="52" t="s">
        <v>972</v>
      </c>
      <c r="B594" s="77" t="s">
        <v>973</v>
      </c>
      <c r="C594" s="71">
        <v>50</v>
      </c>
      <c r="D594" s="71" t="s">
        <v>63</v>
      </c>
      <c r="E594" s="46" t="s">
        <v>1970</v>
      </c>
      <c r="F594" s="13"/>
      <c r="G594" s="13"/>
      <c r="H594" s="13"/>
      <c r="I594" s="49"/>
      <c r="J594" s="49"/>
      <c r="K594" s="49"/>
      <c r="L594" s="49"/>
    </row>
    <row r="595" spans="1:12">
      <c r="A595" s="52" t="s">
        <v>974</v>
      </c>
      <c r="B595" s="77" t="s">
        <v>975</v>
      </c>
      <c r="C595" s="71">
        <v>50</v>
      </c>
      <c r="D595" s="71" t="s">
        <v>63</v>
      </c>
      <c r="E595" s="46" t="s">
        <v>1970</v>
      </c>
      <c r="F595" s="13"/>
      <c r="G595" s="13"/>
      <c r="H595" s="13"/>
      <c r="I595" s="49"/>
      <c r="J595" s="49"/>
      <c r="K595" s="49"/>
      <c r="L595" s="49"/>
    </row>
    <row r="596" spans="1:12">
      <c r="A596" s="52" t="s">
        <v>976</v>
      </c>
      <c r="B596" s="77" t="s">
        <v>977</v>
      </c>
      <c r="C596" s="71">
        <v>50</v>
      </c>
      <c r="D596" s="71" t="s">
        <v>63</v>
      </c>
      <c r="E596" s="46" t="s">
        <v>1970</v>
      </c>
      <c r="F596" s="13"/>
      <c r="G596" s="13"/>
      <c r="H596" s="13"/>
      <c r="I596" s="49"/>
      <c r="J596" s="49"/>
      <c r="K596" s="49"/>
      <c r="L596" s="49"/>
    </row>
    <row r="597" spans="1:12">
      <c r="A597" s="52" t="s">
        <v>978</v>
      </c>
      <c r="B597" s="77" t="s">
        <v>979</v>
      </c>
      <c r="C597" s="71">
        <v>50</v>
      </c>
      <c r="D597" s="71" t="s">
        <v>63</v>
      </c>
      <c r="E597" s="46" t="s">
        <v>1970</v>
      </c>
      <c r="F597" s="13"/>
      <c r="G597" s="13"/>
      <c r="H597" s="13"/>
      <c r="I597" s="49"/>
      <c r="J597" s="49"/>
      <c r="K597" s="49"/>
      <c r="L597" s="49"/>
    </row>
    <row r="598" spans="1:12">
      <c r="A598" s="52" t="s">
        <v>980</v>
      </c>
      <c r="B598" s="77" t="s">
        <v>981</v>
      </c>
      <c r="C598" s="71">
        <v>50</v>
      </c>
      <c r="D598" s="71" t="s">
        <v>63</v>
      </c>
      <c r="E598" s="46" t="s">
        <v>1970</v>
      </c>
      <c r="F598" s="13"/>
      <c r="G598" s="13"/>
      <c r="H598" s="13"/>
      <c r="I598" s="49"/>
      <c r="J598" s="49"/>
      <c r="K598" s="49"/>
      <c r="L598" s="49"/>
    </row>
    <row r="599" spans="1:12">
      <c r="A599" s="52" t="s">
        <v>982</v>
      </c>
      <c r="B599" s="77" t="s">
        <v>983</v>
      </c>
      <c r="C599" s="71">
        <v>50</v>
      </c>
      <c r="D599" s="71" t="s">
        <v>63</v>
      </c>
      <c r="E599" s="46" t="s">
        <v>1970</v>
      </c>
      <c r="F599" s="13"/>
      <c r="G599" s="13"/>
      <c r="H599" s="13"/>
      <c r="I599" s="49"/>
      <c r="J599" s="49"/>
      <c r="K599" s="49"/>
      <c r="L599" s="49"/>
    </row>
    <row r="600" spans="1:12">
      <c r="A600" s="52" t="s">
        <v>984</v>
      </c>
      <c r="B600" s="77" t="s">
        <v>985</v>
      </c>
      <c r="C600" s="71">
        <v>50</v>
      </c>
      <c r="D600" s="71" t="s">
        <v>63</v>
      </c>
      <c r="E600" s="46" t="s">
        <v>1970</v>
      </c>
      <c r="F600" s="13"/>
      <c r="G600" s="13"/>
      <c r="H600" s="13"/>
      <c r="I600" s="49"/>
      <c r="J600" s="49"/>
      <c r="K600" s="49"/>
      <c r="L600" s="49"/>
    </row>
    <row r="601" spans="1:12">
      <c r="A601" s="52" t="s">
        <v>986</v>
      </c>
      <c r="B601" s="77" t="s">
        <v>987</v>
      </c>
      <c r="C601" s="71">
        <v>50</v>
      </c>
      <c r="D601" s="71" t="s">
        <v>63</v>
      </c>
      <c r="E601" s="46" t="s">
        <v>1970</v>
      </c>
      <c r="F601" s="13"/>
      <c r="G601" s="13"/>
      <c r="H601" s="13"/>
      <c r="I601" s="49"/>
      <c r="J601" s="49"/>
      <c r="K601" s="49"/>
      <c r="L601" s="49"/>
    </row>
    <row r="602" spans="1:12">
      <c r="A602" s="52" t="s">
        <v>988</v>
      </c>
      <c r="B602" s="77" t="s">
        <v>989</v>
      </c>
      <c r="C602" s="71">
        <v>50</v>
      </c>
      <c r="D602" s="71" t="s">
        <v>63</v>
      </c>
      <c r="E602" s="46" t="s">
        <v>1970</v>
      </c>
      <c r="F602" s="13"/>
      <c r="G602" s="13"/>
      <c r="H602" s="13"/>
      <c r="I602" s="49"/>
      <c r="J602" s="49"/>
      <c r="K602" s="49"/>
      <c r="L602" s="49"/>
    </row>
    <row r="603" spans="1:12">
      <c r="A603" s="52" t="s">
        <v>990</v>
      </c>
      <c r="B603" s="77" t="s">
        <v>991</v>
      </c>
      <c r="C603" s="71">
        <v>50</v>
      </c>
      <c r="D603" s="71" t="s">
        <v>63</v>
      </c>
      <c r="E603" s="46" t="s">
        <v>1970</v>
      </c>
      <c r="F603" s="13"/>
      <c r="G603" s="13"/>
      <c r="H603" s="13"/>
      <c r="I603" s="49"/>
      <c r="J603" s="49"/>
      <c r="K603" s="49"/>
      <c r="L603" s="49"/>
    </row>
    <row r="604" spans="1:12">
      <c r="A604" s="52" t="s">
        <v>992</v>
      </c>
      <c r="B604" s="77" t="s">
        <v>993</v>
      </c>
      <c r="C604" s="71">
        <v>50</v>
      </c>
      <c r="D604" s="71" t="s">
        <v>63</v>
      </c>
      <c r="E604" s="46" t="s">
        <v>1970</v>
      </c>
      <c r="F604" s="13"/>
      <c r="G604" s="13"/>
      <c r="H604" s="13"/>
      <c r="I604" s="49"/>
      <c r="J604" s="49"/>
      <c r="K604" s="49"/>
      <c r="L604" s="49"/>
    </row>
    <row r="605" spans="1:12">
      <c r="A605" s="52" t="s">
        <v>994</v>
      </c>
      <c r="B605" s="77" t="s">
        <v>991</v>
      </c>
      <c r="C605" s="71">
        <v>50</v>
      </c>
      <c r="D605" s="71" t="s">
        <v>63</v>
      </c>
      <c r="E605" s="46" t="s">
        <v>1970</v>
      </c>
      <c r="F605" s="13"/>
      <c r="G605" s="13"/>
      <c r="H605" s="13"/>
      <c r="I605" s="49"/>
      <c r="J605" s="49"/>
      <c r="K605" s="49"/>
      <c r="L605" s="49"/>
    </row>
    <row r="606" spans="1:12">
      <c r="A606" s="52" t="s">
        <v>995</v>
      </c>
      <c r="B606" s="77" t="s">
        <v>996</v>
      </c>
      <c r="C606" s="71">
        <v>50</v>
      </c>
      <c r="D606" s="71" t="s">
        <v>63</v>
      </c>
      <c r="E606" s="46" t="s">
        <v>1970</v>
      </c>
      <c r="F606" s="13"/>
      <c r="G606" s="13"/>
      <c r="H606" s="13"/>
      <c r="I606" s="49"/>
      <c r="J606" s="49"/>
      <c r="K606" s="49"/>
      <c r="L606" s="49"/>
    </row>
    <row r="607" spans="1:12">
      <c r="A607" s="52" t="s">
        <v>997</v>
      </c>
      <c r="B607" s="77" t="s">
        <v>998</v>
      </c>
      <c r="C607" s="71">
        <v>50</v>
      </c>
      <c r="D607" s="71" t="s">
        <v>63</v>
      </c>
      <c r="E607" s="46" t="s">
        <v>1970</v>
      </c>
      <c r="F607" s="13"/>
      <c r="G607" s="13"/>
      <c r="H607" s="13"/>
      <c r="I607" s="49"/>
      <c r="J607" s="49"/>
      <c r="K607" s="49"/>
      <c r="L607" s="49"/>
    </row>
    <row r="608" spans="1:12">
      <c r="A608" s="52" t="s">
        <v>999</v>
      </c>
      <c r="B608" s="77" t="s">
        <v>1000</v>
      </c>
      <c r="C608" s="71">
        <v>50</v>
      </c>
      <c r="D608" s="71" t="s">
        <v>63</v>
      </c>
      <c r="E608" s="46" t="s">
        <v>1970</v>
      </c>
      <c r="F608" s="13"/>
      <c r="G608" s="13"/>
      <c r="H608" s="13"/>
      <c r="I608" s="49"/>
      <c r="J608" s="49"/>
      <c r="K608" s="49"/>
      <c r="L608" s="49"/>
    </row>
    <row r="609" spans="1:12">
      <c r="A609" s="52" t="s">
        <v>1001</v>
      </c>
      <c r="B609" s="77" t="s">
        <v>1002</v>
      </c>
      <c r="C609" s="71">
        <v>50</v>
      </c>
      <c r="D609" s="71" t="s">
        <v>63</v>
      </c>
      <c r="E609" s="46" t="s">
        <v>1970</v>
      </c>
      <c r="F609" s="13"/>
      <c r="G609" s="13"/>
      <c r="H609" s="13"/>
      <c r="I609" s="49"/>
      <c r="J609" s="49"/>
      <c r="K609" s="49"/>
      <c r="L609" s="49"/>
    </row>
    <row r="610" spans="1:12">
      <c r="A610" s="52" t="s">
        <v>1003</v>
      </c>
      <c r="B610" s="77" t="s">
        <v>1004</v>
      </c>
      <c r="C610" s="71">
        <v>50</v>
      </c>
      <c r="D610" s="71" t="s">
        <v>63</v>
      </c>
      <c r="E610" s="46" t="s">
        <v>1970</v>
      </c>
      <c r="F610" s="13"/>
      <c r="G610" s="13"/>
      <c r="H610" s="13"/>
      <c r="I610" s="49"/>
      <c r="J610" s="49"/>
      <c r="K610" s="49"/>
      <c r="L610" s="49"/>
    </row>
    <row r="611" spans="1:12">
      <c r="A611" s="52" t="s">
        <v>1005</v>
      </c>
      <c r="B611" s="77" t="s">
        <v>1006</v>
      </c>
      <c r="C611" s="71">
        <v>50</v>
      </c>
      <c r="D611" s="71" t="s">
        <v>63</v>
      </c>
      <c r="E611" s="46" t="s">
        <v>1970</v>
      </c>
      <c r="F611" s="13"/>
      <c r="G611" s="13"/>
      <c r="H611" s="13"/>
      <c r="I611" s="49"/>
      <c r="J611" s="49"/>
      <c r="K611" s="49"/>
      <c r="L611" s="49"/>
    </row>
    <row r="612" spans="1:12">
      <c r="A612" s="52" t="s">
        <v>1007</v>
      </c>
      <c r="B612" s="77" t="s">
        <v>1008</v>
      </c>
      <c r="C612" s="71">
        <v>50</v>
      </c>
      <c r="D612" s="71" t="s">
        <v>63</v>
      </c>
      <c r="E612" s="46" t="s">
        <v>1970</v>
      </c>
      <c r="F612" s="13"/>
      <c r="G612" s="13"/>
      <c r="H612" s="13"/>
      <c r="I612" s="49"/>
      <c r="J612" s="49"/>
      <c r="K612" s="49"/>
      <c r="L612" s="49"/>
    </row>
    <row r="613" spans="1:12">
      <c r="A613" s="52" t="s">
        <v>1009</v>
      </c>
      <c r="B613" s="77" t="s">
        <v>1010</v>
      </c>
      <c r="C613" s="71">
        <v>50</v>
      </c>
      <c r="D613" s="71" t="s">
        <v>63</v>
      </c>
      <c r="E613" s="46" t="s">
        <v>1970</v>
      </c>
      <c r="F613" s="13"/>
      <c r="G613" s="13"/>
      <c r="H613" s="13"/>
      <c r="I613" s="49"/>
      <c r="J613" s="49"/>
      <c r="K613" s="49"/>
      <c r="L613" s="49"/>
    </row>
    <row r="614" spans="1:12">
      <c r="A614" s="52" t="s">
        <v>1011</v>
      </c>
      <c r="B614" s="77" t="s">
        <v>1012</v>
      </c>
      <c r="C614" s="71">
        <v>50</v>
      </c>
      <c r="D614" s="71" t="s">
        <v>63</v>
      </c>
      <c r="E614" s="46" t="s">
        <v>1970</v>
      </c>
      <c r="F614" s="13"/>
      <c r="G614" s="13"/>
      <c r="H614" s="13"/>
      <c r="I614" s="49"/>
      <c r="J614" s="49"/>
      <c r="K614" s="49"/>
      <c r="L614" s="49"/>
    </row>
    <row r="615" spans="1:12">
      <c r="A615" s="52" t="s">
        <v>1013</v>
      </c>
      <c r="B615" s="77" t="s">
        <v>1014</v>
      </c>
      <c r="C615" s="71">
        <v>50</v>
      </c>
      <c r="D615" s="71" t="s">
        <v>63</v>
      </c>
      <c r="E615" s="46" t="s">
        <v>1970</v>
      </c>
      <c r="F615" s="13"/>
      <c r="G615" s="13"/>
      <c r="H615" s="13"/>
      <c r="I615" s="49"/>
      <c r="J615" s="49"/>
      <c r="K615" s="49"/>
      <c r="L615" s="49"/>
    </row>
    <row r="616" spans="1:12">
      <c r="A616" s="52" t="s">
        <v>1015</v>
      </c>
      <c r="B616" s="77" t="s">
        <v>1016</v>
      </c>
      <c r="C616" s="71">
        <v>50</v>
      </c>
      <c r="D616" s="71" t="s">
        <v>63</v>
      </c>
      <c r="E616" s="46" t="s">
        <v>1970</v>
      </c>
      <c r="F616" s="13"/>
      <c r="G616" s="13"/>
      <c r="H616" s="13"/>
      <c r="I616" s="49"/>
      <c r="J616" s="49"/>
      <c r="K616" s="49"/>
      <c r="L616" s="49"/>
    </row>
    <row r="617" spans="1:12">
      <c r="A617" s="51" t="s">
        <v>1017</v>
      </c>
      <c r="B617" s="76" t="s">
        <v>1018</v>
      </c>
      <c r="C617" s="48"/>
      <c r="D617" s="201"/>
      <c r="E617" s="202"/>
      <c r="F617" s="202"/>
      <c r="G617" s="202"/>
      <c r="H617" s="202"/>
      <c r="I617" s="202"/>
      <c r="J617" s="202"/>
      <c r="K617" s="202"/>
      <c r="L617" s="203"/>
    </row>
    <row r="618" spans="1:12">
      <c r="A618" s="52" t="s">
        <v>1019</v>
      </c>
      <c r="B618" s="77" t="s">
        <v>1020</v>
      </c>
      <c r="C618" s="71">
        <v>50</v>
      </c>
      <c r="D618" s="71" t="s">
        <v>63</v>
      </c>
      <c r="E618" s="46" t="s">
        <v>1970</v>
      </c>
      <c r="F618" s="13"/>
      <c r="G618" s="13"/>
      <c r="H618" s="13"/>
      <c r="I618" s="49"/>
      <c r="J618" s="49"/>
      <c r="K618" s="49"/>
      <c r="L618" s="49"/>
    </row>
    <row r="619" spans="1:12">
      <c r="A619" s="52" t="s">
        <v>1021</v>
      </c>
      <c r="B619" s="77" t="s">
        <v>1022</v>
      </c>
      <c r="C619" s="71">
        <v>50</v>
      </c>
      <c r="D619" s="71" t="s">
        <v>63</v>
      </c>
      <c r="E619" s="46" t="s">
        <v>1970</v>
      </c>
      <c r="F619" s="13"/>
      <c r="G619" s="13"/>
      <c r="H619" s="13"/>
      <c r="I619" s="49"/>
      <c r="J619" s="49"/>
      <c r="K619" s="49"/>
      <c r="L619" s="49"/>
    </row>
    <row r="620" spans="1:12">
      <c r="A620" s="52" t="s">
        <v>1023</v>
      </c>
      <c r="B620" s="77" t="s">
        <v>1024</v>
      </c>
      <c r="C620" s="71">
        <v>50</v>
      </c>
      <c r="D620" s="71" t="s">
        <v>63</v>
      </c>
      <c r="E620" s="46" t="s">
        <v>1970</v>
      </c>
      <c r="F620" s="13"/>
      <c r="G620" s="13"/>
      <c r="H620" s="13"/>
      <c r="I620" s="49"/>
      <c r="J620" s="49"/>
      <c r="K620" s="49"/>
      <c r="L620" s="49"/>
    </row>
    <row r="621" spans="1:12" ht="25.5">
      <c r="A621" s="52" t="s">
        <v>1025</v>
      </c>
      <c r="B621" s="77" t="s">
        <v>1026</v>
      </c>
      <c r="C621" s="71">
        <v>50</v>
      </c>
      <c r="D621" s="71" t="s">
        <v>63</v>
      </c>
      <c r="E621" s="46" t="s">
        <v>1970</v>
      </c>
      <c r="F621" s="13"/>
      <c r="G621" s="13"/>
      <c r="H621" s="13"/>
      <c r="I621" s="49"/>
      <c r="J621" s="49"/>
      <c r="K621" s="49"/>
      <c r="L621" s="49"/>
    </row>
    <row r="622" spans="1:12" ht="25.5">
      <c r="A622" s="52" t="s">
        <v>1027</v>
      </c>
      <c r="B622" s="77" t="s">
        <v>1028</v>
      </c>
      <c r="C622" s="71">
        <v>50</v>
      </c>
      <c r="D622" s="71" t="s">
        <v>63</v>
      </c>
      <c r="E622" s="46" t="s">
        <v>1970</v>
      </c>
      <c r="F622" s="13"/>
      <c r="G622" s="13"/>
      <c r="H622" s="13"/>
      <c r="I622" s="49"/>
      <c r="J622" s="49"/>
      <c r="K622" s="49"/>
      <c r="L622" s="49"/>
    </row>
    <row r="623" spans="1:12">
      <c r="A623" s="52" t="s">
        <v>1029</v>
      </c>
      <c r="B623" s="77" t="s">
        <v>1030</v>
      </c>
      <c r="C623" s="71">
        <v>50</v>
      </c>
      <c r="D623" s="71" t="s">
        <v>63</v>
      </c>
      <c r="E623" s="46" t="s">
        <v>1970</v>
      </c>
      <c r="F623" s="13"/>
      <c r="G623" s="13"/>
      <c r="H623" s="13"/>
      <c r="I623" s="49"/>
      <c r="J623" s="49"/>
      <c r="K623" s="49"/>
      <c r="L623" s="49"/>
    </row>
    <row r="624" spans="1:12" ht="25.5">
      <c r="A624" s="51" t="s">
        <v>1031</v>
      </c>
      <c r="B624" s="76" t="s">
        <v>1032</v>
      </c>
      <c r="C624" s="48"/>
      <c r="D624" s="201"/>
      <c r="E624" s="202"/>
      <c r="F624" s="202"/>
      <c r="G624" s="202"/>
      <c r="H624" s="202"/>
      <c r="I624" s="202"/>
      <c r="J624" s="202"/>
      <c r="K624" s="202"/>
      <c r="L624" s="203"/>
    </row>
    <row r="625" spans="1:12">
      <c r="A625" s="52" t="s">
        <v>1033</v>
      </c>
      <c r="B625" s="77" t="s">
        <v>1034</v>
      </c>
      <c r="C625" s="71">
        <v>50</v>
      </c>
      <c r="D625" s="71" t="s">
        <v>63</v>
      </c>
      <c r="E625" s="46" t="s">
        <v>1970</v>
      </c>
      <c r="F625" s="13"/>
      <c r="G625" s="13"/>
      <c r="H625" s="13"/>
      <c r="I625" s="49"/>
      <c r="J625" s="49"/>
      <c r="K625" s="49"/>
      <c r="L625" s="49"/>
    </row>
    <row r="626" spans="1:12">
      <c r="A626" s="52" t="s">
        <v>1035</v>
      </c>
      <c r="B626" s="77" t="s">
        <v>1036</v>
      </c>
      <c r="C626" s="71">
        <v>50</v>
      </c>
      <c r="D626" s="71" t="s">
        <v>63</v>
      </c>
      <c r="E626" s="46" t="s">
        <v>1970</v>
      </c>
      <c r="F626" s="13"/>
      <c r="G626" s="13"/>
      <c r="H626" s="13"/>
      <c r="I626" s="49"/>
      <c r="J626" s="49"/>
      <c r="K626" s="49"/>
      <c r="L626" s="49"/>
    </row>
    <row r="627" spans="1:12">
      <c r="A627" s="52" t="s">
        <v>1037</v>
      </c>
      <c r="B627" s="77" t="s">
        <v>1038</v>
      </c>
      <c r="C627" s="71">
        <v>50</v>
      </c>
      <c r="D627" s="71" t="s">
        <v>63</v>
      </c>
      <c r="E627" s="46" t="s">
        <v>1970</v>
      </c>
      <c r="F627" s="13"/>
      <c r="G627" s="13"/>
      <c r="H627" s="13"/>
      <c r="I627" s="49"/>
      <c r="J627" s="49"/>
      <c r="K627" s="49"/>
      <c r="L627" s="49"/>
    </row>
    <row r="628" spans="1:12">
      <c r="A628" s="52" t="s">
        <v>1039</v>
      </c>
      <c r="B628" s="77" t="s">
        <v>1040</v>
      </c>
      <c r="C628" s="71">
        <v>50</v>
      </c>
      <c r="D628" s="71" t="s">
        <v>63</v>
      </c>
      <c r="E628" s="46" t="s">
        <v>1970</v>
      </c>
      <c r="F628" s="13"/>
      <c r="G628" s="13"/>
      <c r="H628" s="13"/>
      <c r="I628" s="49"/>
      <c r="J628" s="49"/>
      <c r="K628" s="49"/>
      <c r="L628" s="49"/>
    </row>
    <row r="629" spans="1:12">
      <c r="A629" s="52" t="s">
        <v>1041</v>
      </c>
      <c r="B629" s="77" t="s">
        <v>1042</v>
      </c>
      <c r="C629" s="71">
        <v>50</v>
      </c>
      <c r="D629" s="71" t="s">
        <v>63</v>
      </c>
      <c r="E629" s="46" t="s">
        <v>1970</v>
      </c>
      <c r="F629" s="13"/>
      <c r="G629" s="13"/>
      <c r="H629" s="13"/>
      <c r="I629" s="49"/>
      <c r="J629" s="49"/>
      <c r="K629" s="49"/>
      <c r="L629" s="49"/>
    </row>
    <row r="630" spans="1:12">
      <c r="A630" s="52" t="s">
        <v>1043</v>
      </c>
      <c r="B630" s="77" t="s">
        <v>1044</v>
      </c>
      <c r="C630" s="71">
        <v>50</v>
      </c>
      <c r="D630" s="71" t="s">
        <v>63</v>
      </c>
      <c r="E630" s="46" t="s">
        <v>1970</v>
      </c>
      <c r="F630" s="13"/>
      <c r="G630" s="13"/>
      <c r="H630" s="13"/>
      <c r="I630" s="49"/>
      <c r="J630" s="49"/>
      <c r="K630" s="49"/>
      <c r="L630" s="49"/>
    </row>
    <row r="631" spans="1:12">
      <c r="A631" s="52" t="s">
        <v>1045</v>
      </c>
      <c r="B631" s="77" t="s">
        <v>1046</v>
      </c>
      <c r="C631" s="71">
        <v>50</v>
      </c>
      <c r="D631" s="71" t="s">
        <v>63</v>
      </c>
      <c r="E631" s="46" t="s">
        <v>1970</v>
      </c>
      <c r="F631" s="13"/>
      <c r="G631" s="13"/>
      <c r="H631" s="13"/>
      <c r="I631" s="49"/>
      <c r="J631" s="49"/>
      <c r="K631" s="49"/>
      <c r="L631" s="49"/>
    </row>
    <row r="632" spans="1:12">
      <c r="A632" s="52" t="s">
        <v>1047</v>
      </c>
      <c r="B632" s="77" t="s">
        <v>1048</v>
      </c>
      <c r="C632" s="71">
        <v>50</v>
      </c>
      <c r="D632" s="71" t="s">
        <v>63</v>
      </c>
      <c r="E632" s="46" t="s">
        <v>1970</v>
      </c>
      <c r="F632" s="13"/>
      <c r="G632" s="13"/>
      <c r="H632" s="13"/>
      <c r="I632" s="49"/>
      <c r="J632" s="49"/>
      <c r="K632" s="49"/>
      <c r="L632" s="49"/>
    </row>
    <row r="633" spans="1:12">
      <c r="A633" s="52" t="s">
        <v>1049</v>
      </c>
      <c r="B633" s="77" t="s">
        <v>1050</v>
      </c>
      <c r="C633" s="71">
        <v>50</v>
      </c>
      <c r="D633" s="71" t="s">
        <v>63</v>
      </c>
      <c r="E633" s="46" t="s">
        <v>1970</v>
      </c>
      <c r="F633" s="13"/>
      <c r="G633" s="13"/>
      <c r="H633" s="13"/>
      <c r="I633" s="49"/>
      <c r="J633" s="49"/>
      <c r="K633" s="49"/>
      <c r="L633" s="49"/>
    </row>
    <row r="634" spans="1:12">
      <c r="A634" s="52" t="s">
        <v>1051</v>
      </c>
      <c r="B634" s="77" t="s">
        <v>1052</v>
      </c>
      <c r="C634" s="71">
        <v>50</v>
      </c>
      <c r="D634" s="71" t="s">
        <v>63</v>
      </c>
      <c r="E634" s="46" t="s">
        <v>1970</v>
      </c>
      <c r="F634" s="13"/>
      <c r="G634" s="13"/>
      <c r="H634" s="13"/>
      <c r="I634" s="49"/>
      <c r="J634" s="49"/>
      <c r="K634" s="49"/>
      <c r="L634" s="49"/>
    </row>
    <row r="635" spans="1:12">
      <c r="A635" s="52" t="s">
        <v>1053</v>
      </c>
      <c r="B635" s="77" t="s">
        <v>1054</v>
      </c>
      <c r="C635" s="71">
        <v>50</v>
      </c>
      <c r="D635" s="71" t="s">
        <v>63</v>
      </c>
      <c r="E635" s="46" t="s">
        <v>1970</v>
      </c>
      <c r="F635" s="13"/>
      <c r="G635" s="13"/>
      <c r="H635" s="13"/>
      <c r="I635" s="49"/>
      <c r="J635" s="49"/>
      <c r="K635" s="49"/>
      <c r="L635" s="49"/>
    </row>
    <row r="636" spans="1:12">
      <c r="A636" s="52" t="s">
        <v>1055</v>
      </c>
      <c r="B636" s="77" t="s">
        <v>1056</v>
      </c>
      <c r="C636" s="71">
        <v>50</v>
      </c>
      <c r="D636" s="71" t="s">
        <v>63</v>
      </c>
      <c r="E636" s="46" t="s">
        <v>1970</v>
      </c>
      <c r="F636" s="13"/>
      <c r="G636" s="13"/>
      <c r="H636" s="13"/>
      <c r="I636" s="49"/>
      <c r="J636" s="49"/>
      <c r="K636" s="49"/>
      <c r="L636" s="49"/>
    </row>
    <row r="637" spans="1:12">
      <c r="A637" s="52" t="s">
        <v>1057</v>
      </c>
      <c r="B637" s="77" t="s">
        <v>1058</v>
      </c>
      <c r="C637" s="71">
        <v>50</v>
      </c>
      <c r="D637" s="71" t="s">
        <v>63</v>
      </c>
      <c r="E637" s="46" t="s">
        <v>1970</v>
      </c>
      <c r="F637" s="13"/>
      <c r="G637" s="13"/>
      <c r="H637" s="13"/>
      <c r="I637" s="49"/>
      <c r="J637" s="49"/>
      <c r="K637" s="49"/>
      <c r="L637" s="49"/>
    </row>
    <row r="638" spans="1:12">
      <c r="A638" s="52" t="s">
        <v>1059</v>
      </c>
      <c r="B638" s="77" t="s">
        <v>1060</v>
      </c>
      <c r="C638" s="71">
        <v>50</v>
      </c>
      <c r="D638" s="71" t="s">
        <v>63</v>
      </c>
      <c r="E638" s="46" t="s">
        <v>1970</v>
      </c>
      <c r="F638" s="13"/>
      <c r="G638" s="13"/>
      <c r="H638" s="13"/>
      <c r="I638" s="49"/>
      <c r="J638" s="49"/>
      <c r="K638" s="49"/>
      <c r="L638" s="49"/>
    </row>
    <row r="639" spans="1:12">
      <c r="A639" s="52" t="s">
        <v>1061</v>
      </c>
      <c r="B639" s="77" t="s">
        <v>1062</v>
      </c>
      <c r="C639" s="71">
        <v>50</v>
      </c>
      <c r="D639" s="71" t="s">
        <v>63</v>
      </c>
      <c r="E639" s="46" t="s">
        <v>1970</v>
      </c>
      <c r="F639" s="13"/>
      <c r="G639" s="13"/>
      <c r="H639" s="13"/>
      <c r="I639" s="49"/>
      <c r="J639" s="49"/>
      <c r="K639" s="49"/>
      <c r="L639" s="49"/>
    </row>
    <row r="640" spans="1:12">
      <c r="A640" s="52" t="s">
        <v>1063</v>
      </c>
      <c r="B640" s="77" t="s">
        <v>1064</v>
      </c>
      <c r="C640" s="71">
        <v>50</v>
      </c>
      <c r="D640" s="71" t="s">
        <v>63</v>
      </c>
      <c r="E640" s="46" t="s">
        <v>1970</v>
      </c>
      <c r="F640" s="13"/>
      <c r="G640" s="13"/>
      <c r="H640" s="13"/>
      <c r="I640" s="49"/>
      <c r="J640" s="49"/>
      <c r="K640" s="49"/>
      <c r="L640" s="49"/>
    </row>
    <row r="641" spans="1:12">
      <c r="A641" s="52" t="s">
        <v>1065</v>
      </c>
      <c r="B641" s="77" t="s">
        <v>1066</v>
      </c>
      <c r="C641" s="71">
        <v>50</v>
      </c>
      <c r="D641" s="71" t="s">
        <v>63</v>
      </c>
      <c r="E641" s="46" t="s">
        <v>1970</v>
      </c>
      <c r="F641" s="13"/>
      <c r="G641" s="13"/>
      <c r="H641" s="13"/>
      <c r="I641" s="49"/>
      <c r="J641" s="49"/>
      <c r="K641" s="49"/>
      <c r="L641" s="49"/>
    </row>
    <row r="642" spans="1:12">
      <c r="A642" s="52" t="s">
        <v>1067</v>
      </c>
      <c r="B642" s="77" t="s">
        <v>1068</v>
      </c>
      <c r="C642" s="71">
        <v>50</v>
      </c>
      <c r="D642" s="71" t="s">
        <v>63</v>
      </c>
      <c r="E642" s="46" t="s">
        <v>1970</v>
      </c>
      <c r="F642" s="13"/>
      <c r="G642" s="13"/>
      <c r="H642" s="13"/>
      <c r="I642" s="49"/>
      <c r="J642" s="49"/>
      <c r="K642" s="49"/>
      <c r="L642" s="49"/>
    </row>
    <row r="643" spans="1:12">
      <c r="A643" s="52" t="s">
        <v>1069</v>
      </c>
      <c r="B643" s="77" t="s">
        <v>1070</v>
      </c>
      <c r="C643" s="71">
        <v>50</v>
      </c>
      <c r="D643" s="71" t="s">
        <v>63</v>
      </c>
      <c r="E643" s="46" t="s">
        <v>1970</v>
      </c>
      <c r="F643" s="13"/>
      <c r="G643" s="13"/>
      <c r="H643" s="13"/>
      <c r="I643" s="49"/>
      <c r="J643" s="49"/>
      <c r="K643" s="49"/>
      <c r="L643" s="49"/>
    </row>
    <row r="644" spans="1:12">
      <c r="A644" s="52" t="s">
        <v>1071</v>
      </c>
      <c r="B644" s="77" t="s">
        <v>1072</v>
      </c>
      <c r="C644" s="71">
        <v>50</v>
      </c>
      <c r="D644" s="71" t="s">
        <v>63</v>
      </c>
      <c r="E644" s="46" t="s">
        <v>1970</v>
      </c>
      <c r="F644" s="13"/>
      <c r="G644" s="13"/>
      <c r="H644" s="13"/>
      <c r="I644" s="49"/>
      <c r="J644" s="49"/>
      <c r="K644" s="49"/>
      <c r="L644" s="49"/>
    </row>
    <row r="645" spans="1:12">
      <c r="A645" s="52" t="s">
        <v>1073</v>
      </c>
      <c r="B645" s="77" t="s">
        <v>1074</v>
      </c>
      <c r="C645" s="71">
        <v>50</v>
      </c>
      <c r="D645" s="71" t="s">
        <v>63</v>
      </c>
      <c r="E645" s="46" t="s">
        <v>1970</v>
      </c>
      <c r="F645" s="13"/>
      <c r="G645" s="13"/>
      <c r="H645" s="13"/>
      <c r="I645" s="49"/>
      <c r="J645" s="49"/>
      <c r="K645" s="49"/>
      <c r="L645" s="49"/>
    </row>
    <row r="646" spans="1:12">
      <c r="A646" s="52" t="s">
        <v>1075</v>
      </c>
      <c r="B646" s="77" t="s">
        <v>1076</v>
      </c>
      <c r="C646" s="71">
        <v>50</v>
      </c>
      <c r="D646" s="71" t="s">
        <v>63</v>
      </c>
      <c r="E646" s="46" t="s">
        <v>1970</v>
      </c>
      <c r="F646" s="13"/>
      <c r="G646" s="13"/>
      <c r="H646" s="13"/>
      <c r="I646" s="49"/>
      <c r="J646" s="49"/>
      <c r="K646" s="49"/>
      <c r="L646" s="49"/>
    </row>
    <row r="647" spans="1:12">
      <c r="A647" s="52" t="s">
        <v>1077</v>
      </c>
      <c r="B647" s="77" t="s">
        <v>1078</v>
      </c>
      <c r="C647" s="71">
        <v>50</v>
      </c>
      <c r="D647" s="71" t="s">
        <v>63</v>
      </c>
      <c r="E647" s="46" t="s">
        <v>1970</v>
      </c>
      <c r="F647" s="13"/>
      <c r="G647" s="13"/>
      <c r="H647" s="13"/>
      <c r="I647" s="49"/>
      <c r="J647" s="49"/>
      <c r="K647" s="49"/>
      <c r="L647" s="49"/>
    </row>
    <row r="648" spans="1:12">
      <c r="A648" s="52" t="s">
        <v>1079</v>
      </c>
      <c r="B648" s="77" t="s">
        <v>1080</v>
      </c>
      <c r="C648" s="71">
        <v>50</v>
      </c>
      <c r="D648" s="71" t="s">
        <v>63</v>
      </c>
      <c r="E648" s="46" t="s">
        <v>1970</v>
      </c>
      <c r="F648" s="13"/>
      <c r="G648" s="13"/>
      <c r="H648" s="13"/>
      <c r="I648" s="49"/>
      <c r="J648" s="49"/>
      <c r="K648" s="49"/>
      <c r="L648" s="49"/>
    </row>
    <row r="649" spans="1:12">
      <c r="A649" s="51" t="s">
        <v>1081</v>
      </c>
      <c r="B649" s="76" t="s">
        <v>1082</v>
      </c>
      <c r="C649" s="48"/>
      <c r="D649" s="201"/>
      <c r="E649" s="202"/>
      <c r="F649" s="202"/>
      <c r="G649" s="202"/>
      <c r="H649" s="202"/>
      <c r="I649" s="202"/>
      <c r="J649" s="202"/>
      <c r="K649" s="202"/>
      <c r="L649" s="203"/>
    </row>
    <row r="650" spans="1:12">
      <c r="A650" s="52" t="s">
        <v>1083</v>
      </c>
      <c r="B650" s="77" t="s">
        <v>1084</v>
      </c>
      <c r="C650" s="71">
        <v>50</v>
      </c>
      <c r="D650" s="71" t="s">
        <v>63</v>
      </c>
      <c r="E650" s="46" t="s">
        <v>1970</v>
      </c>
      <c r="F650" s="13"/>
      <c r="G650" s="13"/>
      <c r="H650" s="13"/>
      <c r="I650" s="49"/>
      <c r="J650" s="49"/>
      <c r="K650" s="49"/>
      <c r="L650" s="49"/>
    </row>
    <row r="651" spans="1:12">
      <c r="A651" s="52" t="s">
        <v>1085</v>
      </c>
      <c r="B651" s="77" t="s">
        <v>1086</v>
      </c>
      <c r="C651" s="71">
        <v>50</v>
      </c>
      <c r="D651" s="71" t="s">
        <v>63</v>
      </c>
      <c r="E651" s="46" t="s">
        <v>1970</v>
      </c>
      <c r="F651" s="13"/>
      <c r="G651" s="13"/>
      <c r="H651" s="13"/>
      <c r="I651" s="49"/>
      <c r="J651" s="49"/>
      <c r="K651" s="49"/>
      <c r="L651" s="49"/>
    </row>
    <row r="652" spans="1:12">
      <c r="A652" s="52" t="s">
        <v>1087</v>
      </c>
      <c r="B652" s="77" t="s">
        <v>1088</v>
      </c>
      <c r="C652" s="71">
        <v>50</v>
      </c>
      <c r="D652" s="71" t="s">
        <v>63</v>
      </c>
      <c r="E652" s="46" t="s">
        <v>1970</v>
      </c>
      <c r="F652" s="13"/>
      <c r="G652" s="13"/>
      <c r="H652" s="13"/>
      <c r="I652" s="49"/>
      <c r="J652" s="49"/>
      <c r="K652" s="49"/>
      <c r="L652" s="49"/>
    </row>
    <row r="653" spans="1:12">
      <c r="A653" s="52" t="s">
        <v>1089</v>
      </c>
      <c r="B653" s="77" t="s">
        <v>1090</v>
      </c>
      <c r="C653" s="71">
        <v>50</v>
      </c>
      <c r="D653" s="71" t="s">
        <v>63</v>
      </c>
      <c r="E653" s="46" t="s">
        <v>1970</v>
      </c>
      <c r="F653" s="13"/>
      <c r="G653" s="13"/>
      <c r="H653" s="13"/>
      <c r="I653" s="49"/>
      <c r="J653" s="49"/>
      <c r="K653" s="49"/>
      <c r="L653" s="49"/>
    </row>
    <row r="654" spans="1:12">
      <c r="A654" s="52" t="s">
        <v>1091</v>
      </c>
      <c r="B654" s="77" t="s">
        <v>1092</v>
      </c>
      <c r="C654" s="71">
        <v>50</v>
      </c>
      <c r="D654" s="71" t="s">
        <v>63</v>
      </c>
      <c r="E654" s="46" t="s">
        <v>1970</v>
      </c>
      <c r="F654" s="13"/>
      <c r="G654" s="13"/>
      <c r="H654" s="13"/>
      <c r="I654" s="49"/>
      <c r="J654" s="49"/>
      <c r="K654" s="49"/>
      <c r="L654" s="49"/>
    </row>
    <row r="655" spans="1:12">
      <c r="A655" s="52" t="s">
        <v>1093</v>
      </c>
      <c r="B655" s="77" t="s">
        <v>1094</v>
      </c>
      <c r="C655" s="71">
        <v>50</v>
      </c>
      <c r="D655" s="71" t="s">
        <v>63</v>
      </c>
      <c r="E655" s="46" t="s">
        <v>1970</v>
      </c>
      <c r="F655" s="13"/>
      <c r="G655" s="13"/>
      <c r="H655" s="13"/>
      <c r="I655" s="49"/>
      <c r="J655" s="49"/>
      <c r="K655" s="49"/>
      <c r="L655" s="49"/>
    </row>
    <row r="656" spans="1:12">
      <c r="A656" s="52" t="s">
        <v>1095</v>
      </c>
      <c r="B656" s="77" t="s">
        <v>1096</v>
      </c>
      <c r="C656" s="71">
        <v>50</v>
      </c>
      <c r="D656" s="71" t="s">
        <v>63</v>
      </c>
      <c r="E656" s="46" t="s">
        <v>1970</v>
      </c>
      <c r="F656" s="13"/>
      <c r="G656" s="13"/>
      <c r="H656" s="13"/>
      <c r="I656" s="49"/>
      <c r="J656" s="49"/>
      <c r="K656" s="49"/>
      <c r="L656" s="49"/>
    </row>
    <row r="657" spans="1:12">
      <c r="A657" s="52" t="s">
        <v>1097</v>
      </c>
      <c r="B657" s="77" t="s">
        <v>1098</v>
      </c>
      <c r="C657" s="71">
        <v>50</v>
      </c>
      <c r="D657" s="71" t="s">
        <v>63</v>
      </c>
      <c r="E657" s="46" t="s">
        <v>1970</v>
      </c>
      <c r="F657" s="13"/>
      <c r="G657" s="13"/>
      <c r="H657" s="13"/>
      <c r="I657" s="49"/>
      <c r="J657" s="49"/>
      <c r="K657" s="49"/>
      <c r="L657" s="49"/>
    </row>
    <row r="658" spans="1:12">
      <c r="A658" s="52" t="s">
        <v>1099</v>
      </c>
      <c r="B658" s="77" t="s">
        <v>1100</v>
      </c>
      <c r="C658" s="71">
        <v>50</v>
      </c>
      <c r="D658" s="71" t="s">
        <v>63</v>
      </c>
      <c r="E658" s="46" t="s">
        <v>1970</v>
      </c>
      <c r="F658" s="13"/>
      <c r="G658" s="13"/>
      <c r="H658" s="13"/>
      <c r="I658" s="49"/>
      <c r="J658" s="49"/>
      <c r="K658" s="49"/>
      <c r="L658" s="49"/>
    </row>
    <row r="659" spans="1:12">
      <c r="A659" s="52" t="s">
        <v>1101</v>
      </c>
      <c r="B659" s="77" t="s">
        <v>1102</v>
      </c>
      <c r="C659" s="71">
        <v>50</v>
      </c>
      <c r="D659" s="71" t="s">
        <v>63</v>
      </c>
      <c r="E659" s="46" t="s">
        <v>1970</v>
      </c>
      <c r="F659" s="13"/>
      <c r="G659" s="13"/>
      <c r="H659" s="13"/>
      <c r="I659" s="49"/>
      <c r="J659" s="49"/>
      <c r="K659" s="49"/>
      <c r="L659" s="49"/>
    </row>
    <row r="660" spans="1:12">
      <c r="A660" s="52" t="s">
        <v>1103</v>
      </c>
      <c r="B660" s="77" t="s">
        <v>1104</v>
      </c>
      <c r="C660" s="71">
        <v>50</v>
      </c>
      <c r="D660" s="71" t="s">
        <v>63</v>
      </c>
      <c r="E660" s="46" t="s">
        <v>1970</v>
      </c>
      <c r="F660" s="13"/>
      <c r="G660" s="13"/>
      <c r="H660" s="13"/>
      <c r="I660" s="49"/>
      <c r="J660" s="49"/>
      <c r="K660" s="49"/>
      <c r="L660" s="49"/>
    </row>
    <row r="661" spans="1:12">
      <c r="A661" s="51" t="s">
        <v>1105</v>
      </c>
      <c r="B661" s="76" t="s">
        <v>1106</v>
      </c>
      <c r="C661" s="48"/>
      <c r="D661" s="201"/>
      <c r="E661" s="202"/>
      <c r="F661" s="202"/>
      <c r="G661" s="202"/>
      <c r="H661" s="202"/>
      <c r="I661" s="202"/>
      <c r="J661" s="202"/>
      <c r="K661" s="202"/>
      <c r="L661" s="203"/>
    </row>
    <row r="662" spans="1:12">
      <c r="A662" s="52" t="s">
        <v>1107</v>
      </c>
      <c r="B662" s="77" t="s">
        <v>1108</v>
      </c>
      <c r="C662" s="71">
        <v>50</v>
      </c>
      <c r="D662" s="71" t="s">
        <v>63</v>
      </c>
      <c r="E662" s="46" t="s">
        <v>1970</v>
      </c>
      <c r="F662" s="13"/>
      <c r="G662" s="13"/>
      <c r="H662" s="13"/>
      <c r="I662" s="49"/>
      <c r="J662" s="49"/>
      <c r="K662" s="49"/>
      <c r="L662" s="49"/>
    </row>
    <row r="663" spans="1:12">
      <c r="A663" s="52" t="s">
        <v>1109</v>
      </c>
      <c r="B663" s="77" t="s">
        <v>1110</v>
      </c>
      <c r="C663" s="71">
        <v>50</v>
      </c>
      <c r="D663" s="71" t="s">
        <v>63</v>
      </c>
      <c r="E663" s="46" t="s">
        <v>1970</v>
      </c>
      <c r="F663" s="13"/>
      <c r="G663" s="13"/>
      <c r="H663" s="13"/>
      <c r="I663" s="49"/>
      <c r="J663" s="49"/>
      <c r="K663" s="49"/>
      <c r="L663" s="49"/>
    </row>
    <row r="664" spans="1:12">
      <c r="A664" s="52" t="s">
        <v>1111</v>
      </c>
      <c r="B664" s="77" t="s">
        <v>1112</v>
      </c>
      <c r="C664" s="71">
        <v>50</v>
      </c>
      <c r="D664" s="71" t="s">
        <v>63</v>
      </c>
      <c r="E664" s="46" t="s">
        <v>1970</v>
      </c>
      <c r="F664" s="13"/>
      <c r="G664" s="13"/>
      <c r="H664" s="13"/>
      <c r="I664" s="49"/>
      <c r="J664" s="49"/>
      <c r="K664" s="49"/>
      <c r="L664" s="49"/>
    </row>
    <row r="665" spans="1:12">
      <c r="A665" s="52" t="s">
        <v>1113</v>
      </c>
      <c r="B665" s="77" t="s">
        <v>1114</v>
      </c>
      <c r="C665" s="71">
        <v>50</v>
      </c>
      <c r="D665" s="71" t="s">
        <v>63</v>
      </c>
      <c r="E665" s="46" t="s">
        <v>1970</v>
      </c>
      <c r="F665" s="13"/>
      <c r="G665" s="13"/>
      <c r="H665" s="13"/>
      <c r="I665" s="49"/>
      <c r="J665" s="49"/>
      <c r="K665" s="49"/>
      <c r="L665" s="49"/>
    </row>
    <row r="666" spans="1:12">
      <c r="A666" s="52" t="s">
        <v>1115</v>
      </c>
      <c r="B666" s="77" t="s">
        <v>1116</v>
      </c>
      <c r="C666" s="71">
        <v>50</v>
      </c>
      <c r="D666" s="71" t="s">
        <v>63</v>
      </c>
      <c r="E666" s="46" t="s">
        <v>1970</v>
      </c>
      <c r="F666" s="13"/>
      <c r="G666" s="13"/>
      <c r="H666" s="13"/>
      <c r="I666" s="49"/>
      <c r="J666" s="49"/>
      <c r="K666" s="49"/>
      <c r="L666" s="49"/>
    </row>
    <row r="667" spans="1:12">
      <c r="A667" s="52" t="s">
        <v>1117</v>
      </c>
      <c r="B667" s="77" t="s">
        <v>1118</v>
      </c>
      <c r="C667" s="71">
        <v>50</v>
      </c>
      <c r="D667" s="71" t="s">
        <v>63</v>
      </c>
      <c r="E667" s="46" t="s">
        <v>1970</v>
      </c>
      <c r="F667" s="13"/>
      <c r="G667" s="13"/>
      <c r="H667" s="13"/>
      <c r="I667" s="49"/>
      <c r="J667" s="49"/>
      <c r="K667" s="49"/>
      <c r="L667" s="49"/>
    </row>
    <row r="668" spans="1:12">
      <c r="A668" s="52" t="s">
        <v>1119</v>
      </c>
      <c r="B668" s="77" t="s">
        <v>1120</v>
      </c>
      <c r="C668" s="71">
        <v>50</v>
      </c>
      <c r="D668" s="71" t="s">
        <v>63</v>
      </c>
      <c r="E668" s="46" t="s">
        <v>1970</v>
      </c>
      <c r="F668" s="13"/>
      <c r="G668" s="13"/>
      <c r="H668" s="13"/>
      <c r="I668" s="49"/>
      <c r="J668" s="49"/>
      <c r="K668" s="49"/>
      <c r="L668" s="49"/>
    </row>
    <row r="669" spans="1:12" ht="25.5">
      <c r="A669" s="52" t="s">
        <v>1121</v>
      </c>
      <c r="B669" s="77" t="s">
        <v>1122</v>
      </c>
      <c r="C669" s="71">
        <v>50</v>
      </c>
      <c r="D669" s="71" t="s">
        <v>63</v>
      </c>
      <c r="E669" s="46" t="s">
        <v>1970</v>
      </c>
      <c r="F669" s="13"/>
      <c r="G669" s="13"/>
      <c r="H669" s="13"/>
      <c r="I669" s="49"/>
      <c r="J669" s="49"/>
      <c r="K669" s="49"/>
      <c r="L669" s="49"/>
    </row>
    <row r="670" spans="1:12">
      <c r="A670" s="52" t="s">
        <v>1123</v>
      </c>
      <c r="B670" s="77" t="s">
        <v>1124</v>
      </c>
      <c r="C670" s="71">
        <v>50</v>
      </c>
      <c r="D670" s="71" t="s">
        <v>63</v>
      </c>
      <c r="E670" s="46" t="s">
        <v>1970</v>
      </c>
      <c r="F670" s="13"/>
      <c r="G670" s="13"/>
      <c r="H670" s="13"/>
      <c r="I670" s="49"/>
      <c r="J670" s="49"/>
      <c r="K670" s="49"/>
      <c r="L670" s="49"/>
    </row>
    <row r="671" spans="1:12">
      <c r="A671" s="52" t="s">
        <v>1125</v>
      </c>
      <c r="B671" s="77" t="s">
        <v>1126</v>
      </c>
      <c r="C671" s="71">
        <v>50</v>
      </c>
      <c r="D671" s="71" t="s">
        <v>63</v>
      </c>
      <c r="E671" s="46" t="s">
        <v>1970</v>
      </c>
      <c r="F671" s="13"/>
      <c r="G671" s="13"/>
      <c r="H671" s="13"/>
      <c r="I671" s="49"/>
      <c r="J671" s="49"/>
      <c r="K671" s="49"/>
      <c r="L671" s="49"/>
    </row>
    <row r="672" spans="1:12">
      <c r="A672" s="52" t="s">
        <v>1127</v>
      </c>
      <c r="B672" s="77" t="s">
        <v>1128</v>
      </c>
      <c r="C672" s="71">
        <v>50</v>
      </c>
      <c r="D672" s="71" t="s">
        <v>63</v>
      </c>
      <c r="E672" s="46" t="s">
        <v>1970</v>
      </c>
      <c r="F672" s="13"/>
      <c r="G672" s="13"/>
      <c r="H672" s="13"/>
      <c r="I672" s="49"/>
      <c r="J672" s="49"/>
      <c r="K672" s="49"/>
      <c r="L672" s="49"/>
    </row>
    <row r="673" spans="1:12">
      <c r="A673" s="52" t="s">
        <v>1129</v>
      </c>
      <c r="B673" s="77" t="s">
        <v>1130</v>
      </c>
      <c r="C673" s="71">
        <v>50</v>
      </c>
      <c r="D673" s="71" t="s">
        <v>63</v>
      </c>
      <c r="E673" s="46" t="s">
        <v>1970</v>
      </c>
      <c r="F673" s="13"/>
      <c r="G673" s="13"/>
      <c r="H673" s="13"/>
      <c r="I673" s="49"/>
      <c r="J673" s="49"/>
      <c r="K673" s="49"/>
      <c r="L673" s="49"/>
    </row>
    <row r="674" spans="1:12">
      <c r="A674" s="52" t="s">
        <v>1131</v>
      </c>
      <c r="B674" s="77" t="s">
        <v>1132</v>
      </c>
      <c r="C674" s="71">
        <v>50</v>
      </c>
      <c r="D674" s="71" t="s">
        <v>63</v>
      </c>
      <c r="E674" s="46" t="s">
        <v>1970</v>
      </c>
      <c r="F674" s="13"/>
      <c r="G674" s="13"/>
      <c r="H674" s="13"/>
      <c r="I674" s="49"/>
      <c r="J674" s="49"/>
      <c r="K674" s="49"/>
      <c r="L674" s="49"/>
    </row>
    <row r="675" spans="1:12">
      <c r="A675" s="52" t="s">
        <v>1133</v>
      </c>
      <c r="B675" s="77" t="s">
        <v>1134</v>
      </c>
      <c r="C675" s="71">
        <v>50</v>
      </c>
      <c r="D675" s="71" t="s">
        <v>63</v>
      </c>
      <c r="E675" s="46" t="s">
        <v>1970</v>
      </c>
      <c r="F675" s="13"/>
      <c r="G675" s="13"/>
      <c r="H675" s="13"/>
      <c r="I675" s="49"/>
      <c r="J675" s="49"/>
      <c r="K675" s="49"/>
      <c r="L675" s="49"/>
    </row>
    <row r="676" spans="1:12">
      <c r="A676" s="52" t="s">
        <v>1135</v>
      </c>
      <c r="B676" s="77" t="s">
        <v>1136</v>
      </c>
      <c r="C676" s="71">
        <v>50</v>
      </c>
      <c r="D676" s="71" t="s">
        <v>63</v>
      </c>
      <c r="E676" s="46" t="s">
        <v>1970</v>
      </c>
      <c r="F676" s="13"/>
      <c r="G676" s="13"/>
      <c r="H676" s="13"/>
      <c r="I676" s="49"/>
      <c r="J676" s="49"/>
      <c r="K676" s="49"/>
      <c r="L676" s="49"/>
    </row>
    <row r="677" spans="1:12">
      <c r="A677" s="52" t="s">
        <v>1137</v>
      </c>
      <c r="B677" s="77" t="s">
        <v>1138</v>
      </c>
      <c r="C677" s="71">
        <v>50</v>
      </c>
      <c r="D677" s="71" t="s">
        <v>63</v>
      </c>
      <c r="E677" s="46" t="s">
        <v>1970</v>
      </c>
      <c r="F677" s="13"/>
      <c r="G677" s="13"/>
      <c r="H677" s="13"/>
      <c r="I677" s="49"/>
      <c r="J677" s="49"/>
      <c r="K677" s="49"/>
      <c r="L677" s="49"/>
    </row>
    <row r="678" spans="1:12">
      <c r="A678" s="52" t="s">
        <v>1139</v>
      </c>
      <c r="B678" s="77" t="s">
        <v>1140</v>
      </c>
      <c r="C678" s="71">
        <v>50</v>
      </c>
      <c r="D678" s="71" t="s">
        <v>63</v>
      </c>
      <c r="E678" s="46" t="s">
        <v>1970</v>
      </c>
      <c r="F678" s="13"/>
      <c r="G678" s="13"/>
      <c r="H678" s="13"/>
      <c r="I678" s="49"/>
      <c r="J678" s="49"/>
      <c r="K678" s="49"/>
      <c r="L678" s="49"/>
    </row>
    <row r="679" spans="1:12">
      <c r="A679" s="52" t="s">
        <v>1141</v>
      </c>
      <c r="B679" s="77" t="s">
        <v>1142</v>
      </c>
      <c r="C679" s="71">
        <v>50</v>
      </c>
      <c r="D679" s="71" t="s">
        <v>63</v>
      </c>
      <c r="E679" s="46" t="s">
        <v>1970</v>
      </c>
      <c r="F679" s="13"/>
      <c r="G679" s="13"/>
      <c r="H679" s="13"/>
      <c r="I679" s="49"/>
      <c r="J679" s="49"/>
      <c r="K679" s="49"/>
      <c r="L679" s="49"/>
    </row>
    <row r="680" spans="1:12">
      <c r="A680" s="52" t="s">
        <v>1143</v>
      </c>
      <c r="B680" s="77" t="s">
        <v>1144</v>
      </c>
      <c r="C680" s="71">
        <v>50</v>
      </c>
      <c r="D680" s="71" t="s">
        <v>63</v>
      </c>
      <c r="E680" s="46" t="s">
        <v>1970</v>
      </c>
      <c r="F680" s="13"/>
      <c r="G680" s="13"/>
      <c r="H680" s="13"/>
      <c r="I680" s="49"/>
      <c r="J680" s="49"/>
      <c r="K680" s="49"/>
      <c r="L680" s="49"/>
    </row>
    <row r="681" spans="1:12">
      <c r="A681" s="52" t="s">
        <v>1145</v>
      </c>
      <c r="B681" s="77" t="s">
        <v>1146</v>
      </c>
      <c r="C681" s="71">
        <v>50</v>
      </c>
      <c r="D681" s="71" t="s">
        <v>63</v>
      </c>
      <c r="E681" s="46" t="s">
        <v>1970</v>
      </c>
      <c r="F681" s="13"/>
      <c r="G681" s="13"/>
      <c r="H681" s="13"/>
      <c r="I681" s="49"/>
      <c r="J681" s="49"/>
      <c r="K681" s="49"/>
      <c r="L681" s="49"/>
    </row>
    <row r="682" spans="1:12">
      <c r="A682" s="52" t="s">
        <v>1147</v>
      </c>
      <c r="B682" s="77" t="s">
        <v>1148</v>
      </c>
      <c r="C682" s="71">
        <v>50</v>
      </c>
      <c r="D682" s="71" t="s">
        <v>63</v>
      </c>
      <c r="E682" s="46" t="s">
        <v>1970</v>
      </c>
      <c r="F682" s="13"/>
      <c r="G682" s="13"/>
      <c r="H682" s="13"/>
      <c r="I682" s="49"/>
      <c r="J682" s="49"/>
      <c r="K682" s="49"/>
      <c r="L682" s="49"/>
    </row>
    <row r="683" spans="1:12">
      <c r="A683" s="52" t="s">
        <v>1149</v>
      </c>
      <c r="B683" s="77" t="s">
        <v>1150</v>
      </c>
      <c r="C683" s="71">
        <v>50</v>
      </c>
      <c r="D683" s="71" t="s">
        <v>63</v>
      </c>
      <c r="E683" s="46" t="s">
        <v>1970</v>
      </c>
      <c r="F683" s="13"/>
      <c r="G683" s="13"/>
      <c r="H683" s="13"/>
      <c r="I683" s="49"/>
      <c r="J683" s="49"/>
      <c r="K683" s="49"/>
      <c r="L683" s="49"/>
    </row>
    <row r="684" spans="1:12">
      <c r="A684" s="52" t="s">
        <v>1151</v>
      </c>
      <c r="B684" s="77" t="s">
        <v>1152</v>
      </c>
      <c r="C684" s="71">
        <v>50</v>
      </c>
      <c r="D684" s="71" t="s">
        <v>63</v>
      </c>
      <c r="E684" s="46" t="s">
        <v>1970</v>
      </c>
      <c r="F684" s="13"/>
      <c r="G684" s="13"/>
      <c r="H684" s="13"/>
      <c r="I684" s="49"/>
      <c r="J684" s="49"/>
      <c r="K684" s="49"/>
      <c r="L684" s="49"/>
    </row>
    <row r="685" spans="1:12">
      <c r="A685" s="52" t="s">
        <v>1153</v>
      </c>
      <c r="B685" s="77" t="s">
        <v>1154</v>
      </c>
      <c r="C685" s="71">
        <v>50</v>
      </c>
      <c r="D685" s="71" t="s">
        <v>63</v>
      </c>
      <c r="E685" s="46" t="s">
        <v>1970</v>
      </c>
      <c r="F685" s="13"/>
      <c r="G685" s="13"/>
      <c r="H685" s="13"/>
      <c r="I685" s="49"/>
      <c r="J685" s="49"/>
      <c r="K685" s="49"/>
      <c r="L685" s="49"/>
    </row>
    <row r="686" spans="1:12">
      <c r="A686" s="52" t="s">
        <v>1155</v>
      </c>
      <c r="B686" s="77" t="s">
        <v>1156</v>
      </c>
      <c r="C686" s="71">
        <v>50</v>
      </c>
      <c r="D686" s="71" t="s">
        <v>63</v>
      </c>
      <c r="E686" s="46" t="s">
        <v>1970</v>
      </c>
      <c r="F686" s="13"/>
      <c r="G686" s="13"/>
      <c r="H686" s="13"/>
      <c r="I686" s="49"/>
      <c r="J686" s="49"/>
      <c r="K686" s="49"/>
      <c r="L686" s="49"/>
    </row>
    <row r="687" spans="1:12">
      <c r="A687" s="52" t="s">
        <v>1157</v>
      </c>
      <c r="B687" s="77" t="s">
        <v>1158</v>
      </c>
      <c r="C687" s="71">
        <v>50</v>
      </c>
      <c r="D687" s="71" t="s">
        <v>63</v>
      </c>
      <c r="E687" s="46" t="s">
        <v>1970</v>
      </c>
      <c r="F687" s="13"/>
      <c r="G687" s="13"/>
      <c r="H687" s="13"/>
      <c r="I687" s="49"/>
      <c r="J687" s="49"/>
      <c r="K687" s="49"/>
      <c r="L687" s="49"/>
    </row>
    <row r="688" spans="1:12">
      <c r="A688" s="52" t="s">
        <v>1159</v>
      </c>
      <c r="B688" s="77" t="s">
        <v>1160</v>
      </c>
      <c r="C688" s="71">
        <v>50</v>
      </c>
      <c r="D688" s="71" t="s">
        <v>63</v>
      </c>
      <c r="E688" s="46" t="s">
        <v>1970</v>
      </c>
      <c r="F688" s="13"/>
      <c r="G688" s="13"/>
      <c r="H688" s="13"/>
      <c r="I688" s="49"/>
      <c r="J688" s="49"/>
      <c r="K688" s="49"/>
      <c r="L688" s="49"/>
    </row>
    <row r="689" spans="1:12">
      <c r="A689" s="52" t="s">
        <v>1161</v>
      </c>
      <c r="B689" s="77" t="s">
        <v>1162</v>
      </c>
      <c r="C689" s="71">
        <v>50</v>
      </c>
      <c r="D689" s="71" t="s">
        <v>63</v>
      </c>
      <c r="E689" s="46" t="s">
        <v>1970</v>
      </c>
      <c r="F689" s="13"/>
      <c r="G689" s="13"/>
      <c r="H689" s="13"/>
      <c r="I689" s="49"/>
      <c r="J689" s="49"/>
      <c r="K689" s="49"/>
      <c r="L689" s="49"/>
    </row>
    <row r="690" spans="1:12">
      <c r="A690" s="52" t="s">
        <v>1163</v>
      </c>
      <c r="B690" s="77" t="s">
        <v>1164</v>
      </c>
      <c r="C690" s="71">
        <v>50</v>
      </c>
      <c r="D690" s="71" t="s">
        <v>63</v>
      </c>
      <c r="E690" s="46" t="s">
        <v>1970</v>
      </c>
      <c r="F690" s="13"/>
      <c r="G690" s="13"/>
      <c r="H690" s="13"/>
      <c r="I690" s="49"/>
      <c r="J690" s="49"/>
      <c r="K690" s="49"/>
      <c r="L690" s="49"/>
    </row>
    <row r="691" spans="1:12" ht="25.5">
      <c r="A691" s="52" t="s">
        <v>1165</v>
      </c>
      <c r="B691" s="77" t="s">
        <v>1166</v>
      </c>
      <c r="C691" s="71">
        <v>50</v>
      </c>
      <c r="D691" s="71" t="s">
        <v>63</v>
      </c>
      <c r="E691" s="46" t="s">
        <v>1970</v>
      </c>
      <c r="F691" s="13"/>
      <c r="G691" s="13"/>
      <c r="H691" s="13"/>
      <c r="I691" s="49"/>
      <c r="J691" s="49"/>
      <c r="K691" s="49"/>
      <c r="L691" s="49"/>
    </row>
    <row r="692" spans="1:12" ht="25.5">
      <c r="A692" s="52" t="s">
        <v>1167</v>
      </c>
      <c r="B692" s="77" t="s">
        <v>1168</v>
      </c>
      <c r="C692" s="71">
        <v>50</v>
      </c>
      <c r="D692" s="71" t="s">
        <v>63</v>
      </c>
      <c r="E692" s="46" t="s">
        <v>1970</v>
      </c>
      <c r="F692" s="13"/>
      <c r="G692" s="13"/>
      <c r="H692" s="13"/>
      <c r="I692" s="49"/>
      <c r="J692" s="49"/>
      <c r="K692" s="49"/>
      <c r="L692" s="49"/>
    </row>
    <row r="693" spans="1:12">
      <c r="A693" s="52" t="s">
        <v>1169</v>
      </c>
      <c r="B693" s="77" t="s">
        <v>1170</v>
      </c>
      <c r="C693" s="71">
        <v>50</v>
      </c>
      <c r="D693" s="71" t="s">
        <v>63</v>
      </c>
      <c r="E693" s="46" t="s">
        <v>1970</v>
      </c>
      <c r="F693" s="13"/>
      <c r="G693" s="13"/>
      <c r="H693" s="13"/>
      <c r="I693" s="49"/>
      <c r="J693" s="49"/>
      <c r="K693" s="49"/>
      <c r="L693" s="49"/>
    </row>
    <row r="694" spans="1:12">
      <c r="A694" s="52" t="s">
        <v>1171</v>
      </c>
      <c r="B694" s="77" t="s">
        <v>1172</v>
      </c>
      <c r="C694" s="71">
        <v>50</v>
      </c>
      <c r="D694" s="71" t="s">
        <v>63</v>
      </c>
      <c r="E694" s="46" t="s">
        <v>1970</v>
      </c>
      <c r="F694" s="13"/>
      <c r="G694" s="13"/>
      <c r="H694" s="13"/>
      <c r="I694" s="49"/>
      <c r="J694" s="49"/>
      <c r="K694" s="49"/>
      <c r="L694" s="49"/>
    </row>
    <row r="695" spans="1:12">
      <c r="A695" s="52" t="s">
        <v>1173</v>
      </c>
      <c r="B695" s="77" t="s">
        <v>1174</v>
      </c>
      <c r="C695" s="71">
        <v>50</v>
      </c>
      <c r="D695" s="71" t="s">
        <v>63</v>
      </c>
      <c r="E695" s="46" t="s">
        <v>1970</v>
      </c>
      <c r="F695" s="13"/>
      <c r="G695" s="13"/>
      <c r="H695" s="13"/>
      <c r="I695" s="49"/>
      <c r="J695" s="49"/>
      <c r="K695" s="49"/>
      <c r="L695" s="49"/>
    </row>
    <row r="696" spans="1:12">
      <c r="A696" s="52" t="s">
        <v>1175</v>
      </c>
      <c r="B696" s="77" t="s">
        <v>1176</v>
      </c>
      <c r="C696" s="71">
        <v>50</v>
      </c>
      <c r="D696" s="71" t="s">
        <v>63</v>
      </c>
      <c r="E696" s="46" t="s">
        <v>1970</v>
      </c>
      <c r="F696" s="13"/>
      <c r="G696" s="13"/>
      <c r="H696" s="13"/>
      <c r="I696" s="49"/>
      <c r="J696" s="49"/>
      <c r="K696" s="49"/>
      <c r="L696" s="49"/>
    </row>
    <row r="697" spans="1:12">
      <c r="A697" s="52" t="s">
        <v>1177</v>
      </c>
      <c r="B697" s="77" t="s">
        <v>1178</v>
      </c>
      <c r="C697" s="71">
        <v>50</v>
      </c>
      <c r="D697" s="71" t="s">
        <v>63</v>
      </c>
      <c r="E697" s="46" t="s">
        <v>1970</v>
      </c>
      <c r="F697" s="13"/>
      <c r="G697" s="13"/>
      <c r="H697" s="13"/>
      <c r="I697" s="49"/>
      <c r="J697" s="49"/>
      <c r="K697" s="49"/>
      <c r="L697" s="49"/>
    </row>
    <row r="698" spans="1:12">
      <c r="A698" s="52" t="s">
        <v>1179</v>
      </c>
      <c r="B698" s="77" t="s">
        <v>1180</v>
      </c>
      <c r="C698" s="71">
        <v>50</v>
      </c>
      <c r="D698" s="71" t="s">
        <v>63</v>
      </c>
      <c r="E698" s="46" t="s">
        <v>1970</v>
      </c>
      <c r="F698" s="13"/>
      <c r="G698" s="13"/>
      <c r="H698" s="13"/>
      <c r="I698" s="49"/>
      <c r="J698" s="49"/>
      <c r="K698" s="49"/>
      <c r="L698" s="49"/>
    </row>
    <row r="699" spans="1:12">
      <c r="A699" s="52" t="s">
        <v>1181</v>
      </c>
      <c r="B699" s="77" t="s">
        <v>1182</v>
      </c>
      <c r="C699" s="71">
        <v>50</v>
      </c>
      <c r="D699" s="71" t="s">
        <v>63</v>
      </c>
      <c r="E699" s="46" t="s">
        <v>1970</v>
      </c>
      <c r="F699" s="13"/>
      <c r="G699" s="13"/>
      <c r="H699" s="13"/>
      <c r="I699" s="49"/>
      <c r="J699" s="49"/>
      <c r="K699" s="49"/>
      <c r="L699" s="49"/>
    </row>
    <row r="700" spans="1:12">
      <c r="A700" s="52" t="s">
        <v>1183</v>
      </c>
      <c r="B700" s="77" t="s">
        <v>1184</v>
      </c>
      <c r="C700" s="71">
        <v>50</v>
      </c>
      <c r="D700" s="71" t="s">
        <v>63</v>
      </c>
      <c r="E700" s="46" t="s">
        <v>1970</v>
      </c>
      <c r="F700" s="13"/>
      <c r="G700" s="13"/>
      <c r="H700" s="13"/>
      <c r="I700" s="49"/>
      <c r="J700" s="49"/>
      <c r="K700" s="49"/>
      <c r="L700" s="49"/>
    </row>
    <row r="701" spans="1:12">
      <c r="A701" s="52" t="s">
        <v>1185</v>
      </c>
      <c r="B701" s="77" t="s">
        <v>1186</v>
      </c>
      <c r="C701" s="71">
        <v>50</v>
      </c>
      <c r="D701" s="71" t="s">
        <v>63</v>
      </c>
      <c r="E701" s="46" t="s">
        <v>1970</v>
      </c>
      <c r="F701" s="13"/>
      <c r="G701" s="13"/>
      <c r="H701" s="13"/>
      <c r="I701" s="49"/>
      <c r="J701" s="49"/>
      <c r="K701" s="49"/>
      <c r="L701" s="49"/>
    </row>
    <row r="702" spans="1:12">
      <c r="A702" s="52" t="s">
        <v>1187</v>
      </c>
      <c r="B702" s="77" t="s">
        <v>1188</v>
      </c>
      <c r="C702" s="71">
        <v>50</v>
      </c>
      <c r="D702" s="71" t="s">
        <v>63</v>
      </c>
      <c r="E702" s="46" t="s">
        <v>1970</v>
      </c>
      <c r="F702" s="13"/>
      <c r="G702" s="13"/>
      <c r="H702" s="13"/>
      <c r="I702" s="49"/>
      <c r="J702" s="49"/>
      <c r="K702" s="49"/>
      <c r="L702" s="49"/>
    </row>
    <row r="703" spans="1:12">
      <c r="A703" s="52" t="s">
        <v>1189</v>
      </c>
      <c r="B703" s="77" t="s">
        <v>1190</v>
      </c>
      <c r="C703" s="71">
        <v>50</v>
      </c>
      <c r="D703" s="71" t="s">
        <v>63</v>
      </c>
      <c r="E703" s="46" t="s">
        <v>1970</v>
      </c>
      <c r="F703" s="13"/>
      <c r="G703" s="13"/>
      <c r="H703" s="13"/>
      <c r="I703" s="49"/>
      <c r="J703" s="49"/>
      <c r="K703" s="49"/>
      <c r="L703" s="49"/>
    </row>
    <row r="704" spans="1:12">
      <c r="A704" s="52" t="s">
        <v>1191</v>
      </c>
      <c r="B704" s="77" t="s">
        <v>1192</v>
      </c>
      <c r="C704" s="71">
        <v>50</v>
      </c>
      <c r="D704" s="71" t="s">
        <v>63</v>
      </c>
      <c r="E704" s="46" t="s">
        <v>1970</v>
      </c>
      <c r="F704" s="13"/>
      <c r="G704" s="13"/>
      <c r="H704" s="13"/>
      <c r="I704" s="49"/>
      <c r="J704" s="49"/>
      <c r="K704" s="49"/>
      <c r="L704" s="49"/>
    </row>
    <row r="705" spans="1:12">
      <c r="A705" s="52" t="s">
        <v>1193</v>
      </c>
      <c r="B705" s="77" t="s">
        <v>1194</v>
      </c>
      <c r="C705" s="71">
        <v>50</v>
      </c>
      <c r="D705" s="71" t="s">
        <v>63</v>
      </c>
      <c r="E705" s="46" t="s">
        <v>1970</v>
      </c>
      <c r="F705" s="13"/>
      <c r="G705" s="13"/>
      <c r="H705" s="13"/>
      <c r="I705" s="49"/>
      <c r="J705" s="49"/>
      <c r="K705" s="49"/>
      <c r="L705" s="49"/>
    </row>
    <row r="706" spans="1:12">
      <c r="A706" s="52" t="s">
        <v>1195</v>
      </c>
      <c r="B706" s="77" t="s">
        <v>1196</v>
      </c>
      <c r="C706" s="71">
        <v>50</v>
      </c>
      <c r="D706" s="71" t="s">
        <v>63</v>
      </c>
      <c r="E706" s="46" t="s">
        <v>1970</v>
      </c>
      <c r="F706" s="13"/>
      <c r="G706" s="13"/>
      <c r="H706" s="13"/>
      <c r="I706" s="49"/>
      <c r="J706" s="49"/>
      <c r="K706" s="49"/>
      <c r="L706" s="49"/>
    </row>
    <row r="707" spans="1:12" ht="18" customHeight="1">
      <c r="A707" s="51" t="s">
        <v>1197</v>
      </c>
      <c r="B707" s="76" t="s">
        <v>1198</v>
      </c>
      <c r="C707" s="48"/>
      <c r="D707" s="201"/>
      <c r="E707" s="202"/>
      <c r="F707" s="202"/>
      <c r="G707" s="202"/>
      <c r="H707" s="202"/>
      <c r="I707" s="202"/>
      <c r="J707" s="202"/>
      <c r="K707" s="202"/>
      <c r="L707" s="203"/>
    </row>
    <row r="708" spans="1:12">
      <c r="A708" s="52" t="s">
        <v>1199</v>
      </c>
      <c r="B708" s="77" t="s">
        <v>1200</v>
      </c>
      <c r="C708" s="71">
        <v>50</v>
      </c>
      <c r="D708" s="71" t="s">
        <v>63</v>
      </c>
      <c r="E708" s="46" t="s">
        <v>1970</v>
      </c>
      <c r="F708" s="13"/>
      <c r="G708" s="13"/>
      <c r="H708" s="13"/>
      <c r="I708" s="49"/>
      <c r="J708" s="49"/>
      <c r="K708" s="49"/>
      <c r="L708" s="49"/>
    </row>
    <row r="709" spans="1:12">
      <c r="A709" s="52" t="s">
        <v>1201</v>
      </c>
      <c r="B709" s="77" t="s">
        <v>1202</v>
      </c>
      <c r="C709" s="71">
        <v>50</v>
      </c>
      <c r="D709" s="71" t="s">
        <v>63</v>
      </c>
      <c r="E709" s="46" t="s">
        <v>1970</v>
      </c>
      <c r="F709" s="13"/>
      <c r="G709" s="13"/>
      <c r="H709" s="13"/>
      <c r="I709" s="49"/>
      <c r="J709" s="49"/>
      <c r="K709" s="49"/>
      <c r="L709" s="49"/>
    </row>
    <row r="710" spans="1:12">
      <c r="A710" s="52" t="s">
        <v>1203</v>
      </c>
      <c r="B710" s="77" t="s">
        <v>1204</v>
      </c>
      <c r="C710" s="71">
        <v>50</v>
      </c>
      <c r="D710" s="71" t="s">
        <v>63</v>
      </c>
      <c r="E710" s="46" t="s">
        <v>1970</v>
      </c>
      <c r="F710" s="13"/>
      <c r="G710" s="13"/>
      <c r="H710" s="13"/>
      <c r="I710" s="49"/>
      <c r="J710" s="49"/>
      <c r="K710" s="49"/>
      <c r="L710" s="49"/>
    </row>
    <row r="711" spans="1:12">
      <c r="A711" s="52" t="s">
        <v>1205</v>
      </c>
      <c r="B711" s="77" t="s">
        <v>1206</v>
      </c>
      <c r="C711" s="71">
        <v>50</v>
      </c>
      <c r="D711" s="71" t="s">
        <v>63</v>
      </c>
      <c r="E711" s="46" t="s">
        <v>1970</v>
      </c>
      <c r="F711" s="13"/>
      <c r="G711" s="13"/>
      <c r="H711" s="13"/>
      <c r="I711" s="49"/>
      <c r="J711" s="49"/>
      <c r="K711" s="49"/>
      <c r="L711" s="49"/>
    </row>
    <row r="712" spans="1:12" ht="25.5">
      <c r="A712" s="52" t="s">
        <v>1207</v>
      </c>
      <c r="B712" s="77" t="s">
        <v>1208</v>
      </c>
      <c r="C712" s="71">
        <v>50</v>
      </c>
      <c r="D712" s="71" t="s">
        <v>63</v>
      </c>
      <c r="E712" s="46" t="s">
        <v>1970</v>
      </c>
      <c r="F712" s="13"/>
      <c r="G712" s="13"/>
      <c r="H712" s="13"/>
      <c r="I712" s="49"/>
      <c r="J712" s="49"/>
      <c r="K712" s="49"/>
      <c r="L712" s="49"/>
    </row>
    <row r="713" spans="1:12">
      <c r="A713" s="52" t="s">
        <v>1209</v>
      </c>
      <c r="B713" s="77" t="s">
        <v>1210</v>
      </c>
      <c r="C713" s="71">
        <v>50</v>
      </c>
      <c r="D713" s="71" t="s">
        <v>63</v>
      </c>
      <c r="E713" s="46" t="s">
        <v>1970</v>
      </c>
      <c r="F713" s="13"/>
      <c r="G713" s="13"/>
      <c r="H713" s="13"/>
      <c r="I713" s="49"/>
      <c r="J713" s="49"/>
      <c r="K713" s="49"/>
      <c r="L713" s="49"/>
    </row>
    <row r="714" spans="1:12" ht="25.5">
      <c r="A714" s="52" t="s">
        <v>1211</v>
      </c>
      <c r="B714" s="77" t="s">
        <v>1212</v>
      </c>
      <c r="C714" s="71">
        <v>50</v>
      </c>
      <c r="D714" s="71" t="s">
        <v>63</v>
      </c>
      <c r="E714" s="46" t="s">
        <v>1970</v>
      </c>
      <c r="F714" s="13"/>
      <c r="G714" s="13"/>
      <c r="H714" s="13"/>
      <c r="I714" s="49"/>
      <c r="J714" s="49"/>
      <c r="K714" s="49"/>
      <c r="L714" s="49"/>
    </row>
    <row r="715" spans="1:12">
      <c r="A715" s="52" t="s">
        <v>1213</v>
      </c>
      <c r="B715" s="77" t="s">
        <v>1214</v>
      </c>
      <c r="C715" s="71">
        <v>50</v>
      </c>
      <c r="D715" s="71" t="s">
        <v>63</v>
      </c>
      <c r="E715" s="46" t="s">
        <v>1970</v>
      </c>
      <c r="F715" s="13"/>
      <c r="G715" s="13"/>
      <c r="H715" s="13"/>
      <c r="I715" s="49"/>
      <c r="J715" s="49"/>
      <c r="K715" s="49"/>
      <c r="L715" s="49"/>
    </row>
    <row r="716" spans="1:12">
      <c r="A716" s="52" t="s">
        <v>1215</v>
      </c>
      <c r="B716" s="77" t="s">
        <v>1216</v>
      </c>
      <c r="C716" s="71">
        <v>50</v>
      </c>
      <c r="D716" s="71" t="s">
        <v>63</v>
      </c>
      <c r="E716" s="46" t="s">
        <v>1970</v>
      </c>
      <c r="F716" s="13"/>
      <c r="G716" s="13"/>
      <c r="H716" s="13"/>
      <c r="I716" s="49"/>
      <c r="J716" s="49"/>
      <c r="K716" s="49"/>
      <c r="L716" s="49"/>
    </row>
    <row r="717" spans="1:12">
      <c r="A717" s="52" t="s">
        <v>1217</v>
      </c>
      <c r="B717" s="77" t="s">
        <v>1218</v>
      </c>
      <c r="C717" s="71">
        <v>50</v>
      </c>
      <c r="D717" s="71" t="s">
        <v>63</v>
      </c>
      <c r="E717" s="46" t="s">
        <v>1970</v>
      </c>
      <c r="F717" s="13"/>
      <c r="G717" s="13"/>
      <c r="H717" s="13"/>
      <c r="I717" s="49"/>
      <c r="J717" s="49"/>
      <c r="K717" s="49"/>
      <c r="L717" s="49"/>
    </row>
    <row r="718" spans="1:12">
      <c r="A718" s="52" t="s">
        <v>1219</v>
      </c>
      <c r="B718" s="77" t="s">
        <v>1220</v>
      </c>
      <c r="C718" s="71">
        <v>50</v>
      </c>
      <c r="D718" s="71" t="s">
        <v>63</v>
      </c>
      <c r="E718" s="46" t="s">
        <v>1970</v>
      </c>
      <c r="F718" s="13"/>
      <c r="G718" s="13"/>
      <c r="H718" s="13"/>
      <c r="I718" s="49"/>
      <c r="J718" s="49"/>
      <c r="K718" s="49"/>
      <c r="L718" s="49"/>
    </row>
    <row r="719" spans="1:12">
      <c r="A719" s="52" t="s">
        <v>1221</v>
      </c>
      <c r="B719" s="77" t="s">
        <v>1222</v>
      </c>
      <c r="C719" s="71">
        <v>50</v>
      </c>
      <c r="D719" s="71" t="s">
        <v>63</v>
      </c>
      <c r="E719" s="46" t="s">
        <v>1970</v>
      </c>
      <c r="F719" s="13"/>
      <c r="G719" s="13"/>
      <c r="H719" s="13"/>
      <c r="I719" s="49"/>
      <c r="J719" s="49"/>
      <c r="K719" s="49"/>
      <c r="L719" s="49"/>
    </row>
    <row r="720" spans="1:12">
      <c r="A720" s="52" t="s">
        <v>1223</v>
      </c>
      <c r="B720" s="77" t="s">
        <v>1224</v>
      </c>
      <c r="C720" s="71">
        <v>50</v>
      </c>
      <c r="D720" s="71" t="s">
        <v>63</v>
      </c>
      <c r="E720" s="46" t="s">
        <v>1970</v>
      </c>
      <c r="F720" s="13"/>
      <c r="G720" s="13"/>
      <c r="H720" s="13"/>
      <c r="I720" s="49"/>
      <c r="J720" s="49"/>
      <c r="K720" s="49"/>
      <c r="L720" s="49"/>
    </row>
    <row r="721" spans="1:12">
      <c r="A721" s="52" t="s">
        <v>1225</v>
      </c>
      <c r="B721" s="77" t="s">
        <v>1226</v>
      </c>
      <c r="C721" s="71">
        <v>50</v>
      </c>
      <c r="D721" s="71" t="s">
        <v>63</v>
      </c>
      <c r="E721" s="46" t="s">
        <v>1970</v>
      </c>
      <c r="F721" s="13"/>
      <c r="G721" s="13"/>
      <c r="H721" s="13"/>
      <c r="I721" s="49"/>
      <c r="J721" s="49"/>
      <c r="K721" s="49"/>
      <c r="L721" s="49"/>
    </row>
    <row r="722" spans="1:12">
      <c r="A722" s="52" t="s">
        <v>1227</v>
      </c>
      <c r="B722" s="77" t="s">
        <v>1228</v>
      </c>
      <c r="C722" s="71">
        <v>50</v>
      </c>
      <c r="D722" s="71" t="s">
        <v>63</v>
      </c>
      <c r="E722" s="46" t="s">
        <v>1970</v>
      </c>
      <c r="F722" s="13"/>
      <c r="G722" s="13"/>
      <c r="H722" s="13"/>
      <c r="I722" s="49"/>
      <c r="J722" s="49"/>
      <c r="K722" s="49"/>
      <c r="L722" s="49"/>
    </row>
    <row r="723" spans="1:12">
      <c r="A723" s="52" t="s">
        <v>1229</v>
      </c>
      <c r="B723" s="77" t="s">
        <v>1230</v>
      </c>
      <c r="C723" s="71">
        <v>50</v>
      </c>
      <c r="D723" s="71" t="s">
        <v>63</v>
      </c>
      <c r="E723" s="46" t="s">
        <v>1970</v>
      </c>
      <c r="F723" s="13"/>
      <c r="G723" s="13"/>
      <c r="H723" s="13"/>
      <c r="I723" s="49"/>
      <c r="J723" s="49"/>
      <c r="K723" s="49"/>
      <c r="L723" s="49"/>
    </row>
    <row r="724" spans="1:12">
      <c r="A724" s="52" t="s">
        <v>1231</v>
      </c>
      <c r="B724" s="77" t="s">
        <v>1232</v>
      </c>
      <c r="C724" s="71">
        <v>50</v>
      </c>
      <c r="D724" s="71" t="s">
        <v>63</v>
      </c>
      <c r="E724" s="46" t="s">
        <v>1970</v>
      </c>
      <c r="F724" s="13"/>
      <c r="G724" s="13"/>
      <c r="H724" s="13"/>
      <c r="I724" s="49"/>
      <c r="J724" s="49"/>
      <c r="K724" s="49"/>
      <c r="L724" s="49"/>
    </row>
    <row r="725" spans="1:12">
      <c r="A725" s="52" t="s">
        <v>1233</v>
      </c>
      <c r="B725" s="77" t="s">
        <v>1234</v>
      </c>
      <c r="C725" s="71">
        <v>50</v>
      </c>
      <c r="D725" s="71" t="s">
        <v>63</v>
      </c>
      <c r="E725" s="46" t="s">
        <v>1970</v>
      </c>
      <c r="F725" s="13"/>
      <c r="G725" s="13"/>
      <c r="H725" s="13"/>
      <c r="I725" s="49"/>
      <c r="J725" s="49"/>
      <c r="K725" s="49"/>
      <c r="L725" s="49"/>
    </row>
    <row r="726" spans="1:12">
      <c r="A726" s="52" t="s">
        <v>1235</v>
      </c>
      <c r="B726" s="77" t="s">
        <v>1236</v>
      </c>
      <c r="C726" s="71">
        <v>50</v>
      </c>
      <c r="D726" s="71" t="s">
        <v>63</v>
      </c>
      <c r="E726" s="46" t="s">
        <v>1970</v>
      </c>
      <c r="F726" s="13"/>
      <c r="G726" s="13"/>
      <c r="H726" s="13"/>
      <c r="I726" s="49"/>
      <c r="J726" s="49"/>
      <c r="K726" s="49"/>
      <c r="L726" s="49"/>
    </row>
    <row r="727" spans="1:12">
      <c r="A727" s="52" t="s">
        <v>1237</v>
      </c>
      <c r="B727" s="77" t="s">
        <v>1238</v>
      </c>
      <c r="C727" s="71">
        <v>50</v>
      </c>
      <c r="D727" s="71" t="s">
        <v>63</v>
      </c>
      <c r="E727" s="46" t="s">
        <v>1970</v>
      </c>
      <c r="F727" s="13"/>
      <c r="G727" s="13"/>
      <c r="H727" s="13"/>
      <c r="I727" s="49"/>
      <c r="J727" s="49"/>
      <c r="K727" s="49"/>
      <c r="L727" s="49"/>
    </row>
    <row r="728" spans="1:12">
      <c r="A728" s="52" t="s">
        <v>1239</v>
      </c>
      <c r="B728" s="77" t="s">
        <v>1240</v>
      </c>
      <c r="C728" s="71">
        <v>50</v>
      </c>
      <c r="D728" s="71" t="s">
        <v>63</v>
      </c>
      <c r="E728" s="46" t="s">
        <v>1970</v>
      </c>
      <c r="F728" s="13"/>
      <c r="G728" s="13"/>
      <c r="H728" s="13"/>
      <c r="I728" s="49"/>
      <c r="J728" s="49"/>
      <c r="K728" s="49"/>
      <c r="L728" s="49"/>
    </row>
    <row r="729" spans="1:12">
      <c r="A729" s="52" t="s">
        <v>1241</v>
      </c>
      <c r="B729" s="77" t="s">
        <v>1242</v>
      </c>
      <c r="C729" s="71">
        <v>50</v>
      </c>
      <c r="D729" s="71" t="s">
        <v>63</v>
      </c>
      <c r="E729" s="46" t="s">
        <v>1970</v>
      </c>
      <c r="F729" s="13"/>
      <c r="G729" s="13"/>
      <c r="H729" s="13"/>
      <c r="I729" s="49"/>
      <c r="J729" s="49"/>
      <c r="K729" s="49"/>
      <c r="L729" s="49"/>
    </row>
    <row r="730" spans="1:12">
      <c r="A730" s="52" t="s">
        <v>1243</v>
      </c>
      <c r="B730" s="77" t="s">
        <v>1244</v>
      </c>
      <c r="C730" s="71">
        <v>50</v>
      </c>
      <c r="D730" s="71" t="s">
        <v>63</v>
      </c>
      <c r="E730" s="46" t="s">
        <v>1970</v>
      </c>
      <c r="F730" s="13"/>
      <c r="G730" s="13"/>
      <c r="H730" s="13"/>
      <c r="I730" s="49"/>
      <c r="J730" s="49"/>
      <c r="K730" s="49"/>
      <c r="L730" s="49"/>
    </row>
    <row r="731" spans="1:12">
      <c r="A731" s="52" t="s">
        <v>1245</v>
      </c>
      <c r="B731" s="77" t="s">
        <v>1246</v>
      </c>
      <c r="C731" s="71">
        <v>50</v>
      </c>
      <c r="D731" s="71" t="s">
        <v>63</v>
      </c>
      <c r="E731" s="46" t="s">
        <v>1970</v>
      </c>
      <c r="F731" s="13"/>
      <c r="G731" s="13"/>
      <c r="H731" s="13"/>
      <c r="I731" s="49"/>
      <c r="J731" s="49"/>
      <c r="K731" s="49"/>
      <c r="L731" s="49"/>
    </row>
    <row r="732" spans="1:12">
      <c r="A732" s="52" t="s">
        <v>1247</v>
      </c>
      <c r="B732" s="77" t="s">
        <v>1248</v>
      </c>
      <c r="C732" s="71">
        <v>50</v>
      </c>
      <c r="D732" s="71" t="s">
        <v>63</v>
      </c>
      <c r="E732" s="46" t="s">
        <v>1970</v>
      </c>
      <c r="F732" s="13"/>
      <c r="G732" s="13"/>
      <c r="H732" s="13"/>
      <c r="I732" s="49"/>
      <c r="J732" s="49"/>
      <c r="K732" s="49"/>
      <c r="L732" s="49"/>
    </row>
    <row r="733" spans="1:12">
      <c r="A733" s="52" t="s">
        <v>1249</v>
      </c>
      <c r="B733" s="77" t="s">
        <v>1250</v>
      </c>
      <c r="C733" s="71">
        <v>50</v>
      </c>
      <c r="D733" s="71" t="s">
        <v>63</v>
      </c>
      <c r="E733" s="46" t="s">
        <v>1970</v>
      </c>
      <c r="F733" s="13"/>
      <c r="G733" s="13"/>
      <c r="H733" s="13"/>
      <c r="I733" s="49"/>
      <c r="J733" s="49"/>
      <c r="K733" s="49"/>
      <c r="L733" s="49"/>
    </row>
    <row r="734" spans="1:12">
      <c r="A734" s="52" t="s">
        <v>1251</v>
      </c>
      <c r="B734" s="77" t="s">
        <v>1252</v>
      </c>
      <c r="C734" s="71">
        <v>50</v>
      </c>
      <c r="D734" s="71" t="s">
        <v>63</v>
      </c>
      <c r="E734" s="46" t="s">
        <v>1970</v>
      </c>
      <c r="F734" s="13"/>
      <c r="G734" s="13"/>
      <c r="H734" s="13"/>
      <c r="I734" s="49"/>
      <c r="J734" s="49"/>
      <c r="K734" s="49"/>
      <c r="L734" s="49"/>
    </row>
    <row r="735" spans="1:12">
      <c r="A735" s="52" t="s">
        <v>1253</v>
      </c>
      <c r="B735" s="77" t="s">
        <v>1254</v>
      </c>
      <c r="C735" s="71">
        <v>50</v>
      </c>
      <c r="D735" s="71" t="s">
        <v>63</v>
      </c>
      <c r="E735" s="46" t="s">
        <v>1970</v>
      </c>
      <c r="F735" s="13"/>
      <c r="G735" s="13"/>
      <c r="H735" s="13"/>
      <c r="I735" s="49"/>
      <c r="J735" s="49"/>
      <c r="K735" s="49"/>
      <c r="L735" s="49"/>
    </row>
    <row r="736" spans="1:12" ht="25.5">
      <c r="A736" s="52" t="s">
        <v>1255</v>
      </c>
      <c r="B736" s="77" t="s">
        <v>1256</v>
      </c>
      <c r="C736" s="71">
        <v>50</v>
      </c>
      <c r="D736" s="71" t="s">
        <v>63</v>
      </c>
      <c r="E736" s="46" t="s">
        <v>1970</v>
      </c>
      <c r="F736" s="13"/>
      <c r="G736" s="13"/>
      <c r="H736" s="13"/>
      <c r="I736" s="49"/>
      <c r="J736" s="49"/>
      <c r="K736" s="49"/>
      <c r="L736" s="49"/>
    </row>
    <row r="737" spans="1:12">
      <c r="A737" s="52" t="s">
        <v>1257</v>
      </c>
      <c r="B737" s="77" t="s">
        <v>1258</v>
      </c>
      <c r="C737" s="71">
        <v>50</v>
      </c>
      <c r="D737" s="71" t="s">
        <v>63</v>
      </c>
      <c r="E737" s="46" t="s">
        <v>1970</v>
      </c>
      <c r="F737" s="13"/>
      <c r="G737" s="13"/>
      <c r="H737" s="13"/>
      <c r="I737" s="49"/>
      <c r="J737" s="49"/>
      <c r="K737" s="49"/>
      <c r="L737" s="49"/>
    </row>
    <row r="738" spans="1:12" ht="25.5">
      <c r="A738" s="52" t="s">
        <v>1259</v>
      </c>
      <c r="B738" s="77" t="s">
        <v>1260</v>
      </c>
      <c r="C738" s="71">
        <v>50</v>
      </c>
      <c r="D738" s="71" t="s">
        <v>63</v>
      </c>
      <c r="E738" s="46" t="s">
        <v>1970</v>
      </c>
      <c r="F738" s="13"/>
      <c r="G738" s="13"/>
      <c r="H738" s="13"/>
      <c r="I738" s="49"/>
      <c r="J738" s="49"/>
      <c r="K738" s="49"/>
      <c r="L738" s="49"/>
    </row>
    <row r="739" spans="1:12">
      <c r="A739" s="52" t="s">
        <v>1261</v>
      </c>
      <c r="B739" s="77" t="s">
        <v>1262</v>
      </c>
      <c r="C739" s="71">
        <v>50</v>
      </c>
      <c r="D739" s="71" t="s">
        <v>63</v>
      </c>
      <c r="E739" s="46" t="s">
        <v>1970</v>
      </c>
      <c r="F739" s="13"/>
      <c r="G739" s="13"/>
      <c r="H739" s="13"/>
      <c r="I739" s="49"/>
      <c r="J739" s="49"/>
      <c r="K739" s="49"/>
      <c r="L739" s="49"/>
    </row>
    <row r="740" spans="1:12" ht="25.5">
      <c r="A740" s="52" t="s">
        <v>1263</v>
      </c>
      <c r="B740" s="77" t="s">
        <v>1264</v>
      </c>
      <c r="C740" s="71">
        <v>50</v>
      </c>
      <c r="D740" s="71" t="s">
        <v>63</v>
      </c>
      <c r="E740" s="46" t="s">
        <v>1970</v>
      </c>
      <c r="F740" s="13"/>
      <c r="G740" s="13"/>
      <c r="H740" s="13"/>
      <c r="I740" s="49"/>
      <c r="J740" s="49"/>
      <c r="K740" s="49"/>
      <c r="L740" s="49"/>
    </row>
    <row r="741" spans="1:12">
      <c r="A741" s="52" t="s">
        <v>1265</v>
      </c>
      <c r="B741" s="77" t="s">
        <v>1266</v>
      </c>
      <c r="C741" s="71">
        <v>50</v>
      </c>
      <c r="D741" s="71" t="s">
        <v>63</v>
      </c>
      <c r="E741" s="46" t="s">
        <v>1970</v>
      </c>
      <c r="F741" s="13"/>
      <c r="G741" s="13"/>
      <c r="H741" s="13"/>
      <c r="I741" s="49"/>
      <c r="J741" s="49"/>
      <c r="K741" s="49"/>
      <c r="L741" s="49"/>
    </row>
    <row r="742" spans="1:12" ht="25.5">
      <c r="A742" s="52" t="s">
        <v>1267</v>
      </c>
      <c r="B742" s="77" t="s">
        <v>1268</v>
      </c>
      <c r="C742" s="71">
        <v>50</v>
      </c>
      <c r="D742" s="71" t="s">
        <v>63</v>
      </c>
      <c r="E742" s="46" t="s">
        <v>1970</v>
      </c>
      <c r="F742" s="13"/>
      <c r="G742" s="13"/>
      <c r="H742" s="13"/>
      <c r="I742" s="49"/>
      <c r="J742" s="49"/>
      <c r="K742" s="49"/>
      <c r="L742" s="49"/>
    </row>
    <row r="743" spans="1:12">
      <c r="A743" s="52" t="s">
        <v>1269</v>
      </c>
      <c r="B743" s="77" t="s">
        <v>1270</v>
      </c>
      <c r="C743" s="71">
        <v>50</v>
      </c>
      <c r="D743" s="71" t="s">
        <v>63</v>
      </c>
      <c r="E743" s="46" t="s">
        <v>1970</v>
      </c>
      <c r="F743" s="13"/>
      <c r="G743" s="13"/>
      <c r="H743" s="13"/>
      <c r="I743" s="49"/>
      <c r="J743" s="49"/>
      <c r="K743" s="49"/>
      <c r="L743" s="49"/>
    </row>
    <row r="744" spans="1:12" ht="25.5">
      <c r="A744" s="52" t="s">
        <v>1271</v>
      </c>
      <c r="B744" s="77" t="s">
        <v>1272</v>
      </c>
      <c r="C744" s="71">
        <v>50</v>
      </c>
      <c r="D744" s="71" t="s">
        <v>63</v>
      </c>
      <c r="E744" s="46" t="s">
        <v>1970</v>
      </c>
      <c r="F744" s="13"/>
      <c r="G744" s="13"/>
      <c r="H744" s="13"/>
      <c r="I744" s="49"/>
      <c r="J744" s="49"/>
      <c r="K744" s="49"/>
      <c r="L744" s="49"/>
    </row>
    <row r="745" spans="1:12">
      <c r="A745" s="52" t="s">
        <v>1273</v>
      </c>
      <c r="B745" s="77" t="s">
        <v>1274</v>
      </c>
      <c r="C745" s="71">
        <v>50</v>
      </c>
      <c r="D745" s="71" t="s">
        <v>63</v>
      </c>
      <c r="E745" s="46" t="s">
        <v>1970</v>
      </c>
      <c r="F745" s="13"/>
      <c r="G745" s="13"/>
      <c r="H745" s="13"/>
      <c r="I745" s="49"/>
      <c r="J745" s="49"/>
      <c r="K745" s="49"/>
      <c r="L745" s="49"/>
    </row>
    <row r="746" spans="1:12" ht="25.5">
      <c r="A746" s="52" t="s">
        <v>1275</v>
      </c>
      <c r="B746" s="77" t="s">
        <v>1276</v>
      </c>
      <c r="C746" s="71">
        <v>50</v>
      </c>
      <c r="D746" s="71" t="s">
        <v>63</v>
      </c>
      <c r="E746" s="46" t="s">
        <v>1970</v>
      </c>
      <c r="F746" s="13"/>
      <c r="G746" s="13"/>
      <c r="H746" s="13"/>
      <c r="I746" s="49"/>
      <c r="J746" s="49"/>
      <c r="K746" s="49"/>
      <c r="L746" s="49"/>
    </row>
    <row r="747" spans="1:12">
      <c r="A747" s="52" t="s">
        <v>1277</v>
      </c>
      <c r="B747" s="77" t="s">
        <v>1278</v>
      </c>
      <c r="C747" s="71">
        <v>50</v>
      </c>
      <c r="D747" s="71" t="s">
        <v>63</v>
      </c>
      <c r="E747" s="46" t="s">
        <v>1970</v>
      </c>
      <c r="F747" s="13"/>
      <c r="G747" s="13"/>
      <c r="H747" s="13"/>
      <c r="I747" s="49"/>
      <c r="J747" s="49"/>
      <c r="K747" s="49"/>
      <c r="L747" s="49"/>
    </row>
    <row r="748" spans="1:12" ht="25.5">
      <c r="A748" s="52" t="s">
        <v>1279</v>
      </c>
      <c r="B748" s="77" t="s">
        <v>1280</v>
      </c>
      <c r="C748" s="71">
        <v>50</v>
      </c>
      <c r="D748" s="71" t="s">
        <v>63</v>
      </c>
      <c r="E748" s="46" t="s">
        <v>1970</v>
      </c>
      <c r="F748" s="13"/>
      <c r="G748" s="13"/>
      <c r="H748" s="13"/>
      <c r="I748" s="49"/>
      <c r="J748" s="49"/>
      <c r="K748" s="49"/>
      <c r="L748" s="49"/>
    </row>
    <row r="749" spans="1:12" ht="25.5">
      <c r="A749" s="52" t="s">
        <v>1281</v>
      </c>
      <c r="B749" s="77" t="s">
        <v>1282</v>
      </c>
      <c r="C749" s="71">
        <v>50</v>
      </c>
      <c r="D749" s="71" t="s">
        <v>63</v>
      </c>
      <c r="E749" s="46" t="s">
        <v>1970</v>
      </c>
      <c r="F749" s="13"/>
      <c r="G749" s="13"/>
      <c r="H749" s="13"/>
      <c r="I749" s="49"/>
      <c r="J749" s="49"/>
      <c r="K749" s="49"/>
      <c r="L749" s="49"/>
    </row>
    <row r="750" spans="1:12">
      <c r="A750" s="52" t="s">
        <v>1283</v>
      </c>
      <c r="B750" s="77" t="s">
        <v>1284</v>
      </c>
      <c r="C750" s="71">
        <v>50</v>
      </c>
      <c r="D750" s="71" t="s">
        <v>63</v>
      </c>
      <c r="E750" s="46" t="s">
        <v>1970</v>
      </c>
      <c r="F750" s="13"/>
      <c r="G750" s="13"/>
      <c r="H750" s="13"/>
      <c r="I750" s="49"/>
      <c r="J750" s="49"/>
      <c r="K750" s="49"/>
      <c r="L750" s="49"/>
    </row>
    <row r="751" spans="1:12">
      <c r="A751" s="52" t="s">
        <v>1285</v>
      </c>
      <c r="B751" s="77" t="s">
        <v>1286</v>
      </c>
      <c r="C751" s="71">
        <v>50</v>
      </c>
      <c r="D751" s="71" t="s">
        <v>63</v>
      </c>
      <c r="E751" s="46" t="s">
        <v>1970</v>
      </c>
      <c r="F751" s="13"/>
      <c r="G751" s="13"/>
      <c r="H751" s="13"/>
      <c r="I751" s="49"/>
      <c r="J751" s="49"/>
      <c r="K751" s="49"/>
      <c r="L751" s="49"/>
    </row>
    <row r="752" spans="1:12">
      <c r="A752" s="52" t="s">
        <v>1287</v>
      </c>
      <c r="B752" s="77" t="s">
        <v>1288</v>
      </c>
      <c r="C752" s="71">
        <v>50</v>
      </c>
      <c r="D752" s="71" t="s">
        <v>63</v>
      </c>
      <c r="E752" s="46" t="s">
        <v>1970</v>
      </c>
      <c r="F752" s="13"/>
      <c r="G752" s="13"/>
      <c r="H752" s="13"/>
      <c r="I752" s="49"/>
      <c r="J752" s="49"/>
      <c r="K752" s="49"/>
      <c r="L752" s="49"/>
    </row>
    <row r="753" spans="1:12" ht="25.5">
      <c r="A753" s="52" t="s">
        <v>1289</v>
      </c>
      <c r="B753" s="77" t="s">
        <v>1290</v>
      </c>
      <c r="C753" s="71">
        <v>50</v>
      </c>
      <c r="D753" s="71" t="s">
        <v>63</v>
      </c>
      <c r="E753" s="46" t="s">
        <v>1970</v>
      </c>
      <c r="F753" s="13"/>
      <c r="G753" s="13"/>
      <c r="H753" s="13"/>
      <c r="I753" s="49"/>
      <c r="J753" s="49"/>
      <c r="K753" s="49"/>
      <c r="L753" s="49"/>
    </row>
    <row r="754" spans="1:12">
      <c r="A754" s="52" t="s">
        <v>1291</v>
      </c>
      <c r="B754" s="77" t="s">
        <v>1292</v>
      </c>
      <c r="C754" s="71">
        <v>50</v>
      </c>
      <c r="D754" s="71" t="s">
        <v>63</v>
      </c>
      <c r="E754" s="46" t="s">
        <v>1970</v>
      </c>
      <c r="F754" s="13"/>
      <c r="G754" s="13"/>
      <c r="H754" s="13"/>
      <c r="I754" s="49"/>
      <c r="J754" s="49"/>
      <c r="K754" s="49"/>
      <c r="L754" s="49"/>
    </row>
    <row r="755" spans="1:12" ht="25.5">
      <c r="A755" s="52" t="s">
        <v>1293</v>
      </c>
      <c r="B755" s="77" t="s">
        <v>1294</v>
      </c>
      <c r="C755" s="71">
        <v>50</v>
      </c>
      <c r="D755" s="71" t="s">
        <v>63</v>
      </c>
      <c r="E755" s="46" t="s">
        <v>1970</v>
      </c>
      <c r="F755" s="13"/>
      <c r="G755" s="13"/>
      <c r="H755" s="13"/>
      <c r="I755" s="49"/>
      <c r="J755" s="49"/>
      <c r="K755" s="49"/>
      <c r="L755" s="49"/>
    </row>
    <row r="756" spans="1:12">
      <c r="A756" s="52" t="s">
        <v>1295</v>
      </c>
      <c r="B756" s="77" t="s">
        <v>1296</v>
      </c>
      <c r="C756" s="71">
        <v>50</v>
      </c>
      <c r="D756" s="71" t="s">
        <v>63</v>
      </c>
      <c r="E756" s="46" t="s">
        <v>1970</v>
      </c>
      <c r="F756" s="13"/>
      <c r="G756" s="13"/>
      <c r="H756" s="13"/>
      <c r="I756" s="49"/>
      <c r="J756" s="49"/>
      <c r="K756" s="49"/>
      <c r="L756" s="49"/>
    </row>
    <row r="757" spans="1:12">
      <c r="A757" s="52" t="s">
        <v>1297</v>
      </c>
      <c r="B757" s="77" t="s">
        <v>1298</v>
      </c>
      <c r="C757" s="71">
        <v>50</v>
      </c>
      <c r="D757" s="71" t="s">
        <v>63</v>
      </c>
      <c r="E757" s="46" t="s">
        <v>1970</v>
      </c>
      <c r="F757" s="13"/>
      <c r="G757" s="13"/>
      <c r="H757" s="13"/>
      <c r="I757" s="49"/>
      <c r="J757" s="49"/>
      <c r="K757" s="49"/>
      <c r="L757" s="49"/>
    </row>
    <row r="758" spans="1:12">
      <c r="A758" s="52" t="s">
        <v>1299</v>
      </c>
      <c r="B758" s="77" t="s">
        <v>1300</v>
      </c>
      <c r="C758" s="71">
        <v>50</v>
      </c>
      <c r="D758" s="71" t="s">
        <v>63</v>
      </c>
      <c r="E758" s="46" t="s">
        <v>1970</v>
      </c>
      <c r="F758" s="13"/>
      <c r="G758" s="13"/>
      <c r="H758" s="13"/>
      <c r="I758" s="49"/>
      <c r="J758" s="49"/>
      <c r="K758" s="49"/>
      <c r="L758" s="49"/>
    </row>
    <row r="759" spans="1:12">
      <c r="A759" s="52" t="s">
        <v>1301</v>
      </c>
      <c r="B759" s="77" t="s">
        <v>1302</v>
      </c>
      <c r="C759" s="71">
        <v>50</v>
      </c>
      <c r="D759" s="71" t="s">
        <v>63</v>
      </c>
      <c r="E759" s="46" t="s">
        <v>1970</v>
      </c>
      <c r="F759" s="13"/>
      <c r="G759" s="13"/>
      <c r="H759" s="13"/>
      <c r="I759" s="49"/>
      <c r="J759" s="49"/>
      <c r="K759" s="49"/>
      <c r="L759" s="49"/>
    </row>
    <row r="760" spans="1:12">
      <c r="A760" s="52" t="s">
        <v>1303</v>
      </c>
      <c r="B760" s="77" t="s">
        <v>1304</v>
      </c>
      <c r="C760" s="71">
        <v>50</v>
      </c>
      <c r="D760" s="71" t="s">
        <v>63</v>
      </c>
      <c r="E760" s="46" t="s">
        <v>1970</v>
      </c>
      <c r="F760" s="13"/>
      <c r="G760" s="13"/>
      <c r="H760" s="13"/>
      <c r="I760" s="49"/>
      <c r="J760" s="49"/>
      <c r="K760" s="49"/>
      <c r="L760" s="49"/>
    </row>
    <row r="761" spans="1:12">
      <c r="A761" s="52" t="s">
        <v>1305</v>
      </c>
      <c r="B761" s="77" t="s">
        <v>1306</v>
      </c>
      <c r="C761" s="71">
        <v>50</v>
      </c>
      <c r="D761" s="71" t="s">
        <v>63</v>
      </c>
      <c r="E761" s="46" t="s">
        <v>1970</v>
      </c>
      <c r="F761" s="13"/>
      <c r="G761" s="13"/>
      <c r="H761" s="13"/>
      <c r="I761" s="49"/>
      <c r="J761" s="49"/>
      <c r="K761" s="49"/>
      <c r="L761" s="49"/>
    </row>
    <row r="762" spans="1:12">
      <c r="A762" s="52" t="s">
        <v>1307</v>
      </c>
      <c r="B762" s="77" t="s">
        <v>1308</v>
      </c>
      <c r="C762" s="71">
        <v>50</v>
      </c>
      <c r="D762" s="71" t="s">
        <v>63</v>
      </c>
      <c r="E762" s="46" t="s">
        <v>1970</v>
      </c>
      <c r="F762" s="13"/>
      <c r="G762" s="13"/>
      <c r="H762" s="13"/>
      <c r="I762" s="49"/>
      <c r="J762" s="49"/>
      <c r="K762" s="49"/>
      <c r="L762" s="49"/>
    </row>
    <row r="763" spans="1:12">
      <c r="A763" s="52" t="s">
        <v>1309</v>
      </c>
      <c r="B763" s="77" t="s">
        <v>1310</v>
      </c>
      <c r="C763" s="71">
        <v>50</v>
      </c>
      <c r="D763" s="71" t="s">
        <v>63</v>
      </c>
      <c r="E763" s="46" t="s">
        <v>1970</v>
      </c>
      <c r="F763" s="13"/>
      <c r="G763" s="13"/>
      <c r="H763" s="13"/>
      <c r="I763" s="49"/>
      <c r="J763" s="49"/>
      <c r="K763" s="49"/>
      <c r="L763" s="49"/>
    </row>
    <row r="764" spans="1:12">
      <c r="A764" s="52" t="s">
        <v>1311</v>
      </c>
      <c r="B764" s="77" t="s">
        <v>1312</v>
      </c>
      <c r="C764" s="71">
        <v>50</v>
      </c>
      <c r="D764" s="71" t="s">
        <v>63</v>
      </c>
      <c r="E764" s="46" t="s">
        <v>1970</v>
      </c>
      <c r="F764" s="13"/>
      <c r="G764" s="13"/>
      <c r="H764" s="13"/>
      <c r="I764" s="49"/>
      <c r="J764" s="49"/>
      <c r="K764" s="49"/>
      <c r="L764" s="49"/>
    </row>
    <row r="765" spans="1:12">
      <c r="A765" s="52" t="s">
        <v>1313</v>
      </c>
      <c r="B765" s="77" t="s">
        <v>1314</v>
      </c>
      <c r="C765" s="71">
        <v>50</v>
      </c>
      <c r="D765" s="71" t="s">
        <v>63</v>
      </c>
      <c r="E765" s="46" t="s">
        <v>1970</v>
      </c>
      <c r="F765" s="13"/>
      <c r="G765" s="13"/>
      <c r="H765" s="13"/>
      <c r="I765" s="49"/>
      <c r="J765" s="49"/>
      <c r="K765" s="49"/>
      <c r="L765" s="49"/>
    </row>
    <row r="766" spans="1:12">
      <c r="A766" s="52" t="s">
        <v>1315</v>
      </c>
      <c r="B766" s="77" t="s">
        <v>1316</v>
      </c>
      <c r="C766" s="71">
        <v>50</v>
      </c>
      <c r="D766" s="71" t="s">
        <v>63</v>
      </c>
      <c r="E766" s="46" t="s">
        <v>1970</v>
      </c>
      <c r="F766" s="13"/>
      <c r="G766" s="13"/>
      <c r="H766" s="13"/>
      <c r="I766" s="49"/>
      <c r="J766" s="49"/>
      <c r="K766" s="49"/>
      <c r="L766" s="49"/>
    </row>
    <row r="767" spans="1:12">
      <c r="A767" s="52" t="s">
        <v>1317</v>
      </c>
      <c r="B767" s="77" t="s">
        <v>1318</v>
      </c>
      <c r="C767" s="71">
        <v>50</v>
      </c>
      <c r="D767" s="71" t="s">
        <v>63</v>
      </c>
      <c r="E767" s="46" t="s">
        <v>1970</v>
      </c>
      <c r="F767" s="13"/>
      <c r="G767" s="13"/>
      <c r="H767" s="13"/>
      <c r="I767" s="49"/>
      <c r="J767" s="49"/>
      <c r="K767" s="49"/>
      <c r="L767" s="49"/>
    </row>
    <row r="768" spans="1:12">
      <c r="A768" s="52" t="s">
        <v>1319</v>
      </c>
      <c r="B768" s="77" t="s">
        <v>1320</v>
      </c>
      <c r="C768" s="71">
        <v>50</v>
      </c>
      <c r="D768" s="71" t="s">
        <v>63</v>
      </c>
      <c r="E768" s="46" t="s">
        <v>1970</v>
      </c>
      <c r="F768" s="13"/>
      <c r="G768" s="13"/>
      <c r="H768" s="13"/>
      <c r="I768" s="49"/>
      <c r="J768" s="49"/>
      <c r="K768" s="49"/>
      <c r="L768" s="49"/>
    </row>
    <row r="769" spans="1:12">
      <c r="A769" s="52" t="s">
        <v>1321</v>
      </c>
      <c r="B769" s="77" t="s">
        <v>1322</v>
      </c>
      <c r="C769" s="71">
        <v>50</v>
      </c>
      <c r="D769" s="71" t="s">
        <v>63</v>
      </c>
      <c r="E769" s="46" t="s">
        <v>1970</v>
      </c>
      <c r="F769" s="13"/>
      <c r="G769" s="13"/>
      <c r="H769" s="13"/>
      <c r="I769" s="49"/>
      <c r="J769" s="49"/>
      <c r="K769" s="49"/>
      <c r="L769" s="49"/>
    </row>
    <row r="770" spans="1:12" ht="25.5">
      <c r="A770" s="52" t="s">
        <v>1323</v>
      </c>
      <c r="B770" s="77" t="s">
        <v>1324</v>
      </c>
      <c r="C770" s="71">
        <v>50</v>
      </c>
      <c r="D770" s="71" t="s">
        <v>63</v>
      </c>
      <c r="E770" s="46" t="s">
        <v>1970</v>
      </c>
      <c r="F770" s="13"/>
      <c r="G770" s="13"/>
      <c r="H770" s="13"/>
      <c r="I770" s="49"/>
      <c r="J770" s="49"/>
      <c r="K770" s="49"/>
      <c r="L770" s="49"/>
    </row>
    <row r="771" spans="1:12">
      <c r="A771" s="52" t="s">
        <v>1325</v>
      </c>
      <c r="B771" s="77" t="s">
        <v>1326</v>
      </c>
      <c r="C771" s="71">
        <v>50</v>
      </c>
      <c r="D771" s="71" t="s">
        <v>63</v>
      </c>
      <c r="E771" s="46" t="s">
        <v>1970</v>
      </c>
      <c r="F771" s="13"/>
      <c r="G771" s="13"/>
      <c r="H771" s="13"/>
      <c r="I771" s="49"/>
      <c r="J771" s="49"/>
      <c r="K771" s="49"/>
      <c r="L771" s="49"/>
    </row>
    <row r="772" spans="1:12">
      <c r="A772" s="52" t="s">
        <v>1327</v>
      </c>
      <c r="B772" s="77" t="s">
        <v>1328</v>
      </c>
      <c r="C772" s="71">
        <v>50</v>
      </c>
      <c r="D772" s="71" t="s">
        <v>63</v>
      </c>
      <c r="E772" s="46" t="s">
        <v>1970</v>
      </c>
      <c r="F772" s="13"/>
      <c r="G772" s="13"/>
      <c r="H772" s="13"/>
      <c r="I772" s="49"/>
      <c r="J772" s="49"/>
      <c r="K772" s="49"/>
      <c r="L772" s="49"/>
    </row>
    <row r="773" spans="1:12">
      <c r="A773" s="52" t="s">
        <v>1329</v>
      </c>
      <c r="B773" s="77" t="s">
        <v>1330</v>
      </c>
      <c r="C773" s="71">
        <v>50</v>
      </c>
      <c r="D773" s="71" t="s">
        <v>63</v>
      </c>
      <c r="E773" s="46" t="s">
        <v>1970</v>
      </c>
      <c r="F773" s="13"/>
      <c r="G773" s="13"/>
      <c r="H773" s="13"/>
      <c r="I773" s="49"/>
      <c r="J773" s="49"/>
      <c r="K773" s="49"/>
      <c r="L773" s="49"/>
    </row>
    <row r="774" spans="1:12">
      <c r="A774" s="52" t="s">
        <v>1331</v>
      </c>
      <c r="B774" s="77" t="s">
        <v>1332</v>
      </c>
      <c r="C774" s="71">
        <v>50</v>
      </c>
      <c r="D774" s="71" t="s">
        <v>63</v>
      </c>
      <c r="E774" s="46" t="s">
        <v>1970</v>
      </c>
      <c r="F774" s="13"/>
      <c r="G774" s="13"/>
      <c r="H774" s="13"/>
      <c r="I774" s="49"/>
      <c r="J774" s="49"/>
      <c r="K774" s="49"/>
      <c r="L774" s="49"/>
    </row>
    <row r="775" spans="1:12">
      <c r="A775" s="52" t="s">
        <v>1333</v>
      </c>
      <c r="B775" s="77" t="s">
        <v>1334</v>
      </c>
      <c r="C775" s="71">
        <v>50</v>
      </c>
      <c r="D775" s="71" t="s">
        <v>63</v>
      </c>
      <c r="E775" s="46" t="s">
        <v>1970</v>
      </c>
      <c r="F775" s="13"/>
      <c r="G775" s="13"/>
      <c r="H775" s="13"/>
      <c r="I775" s="49"/>
      <c r="J775" s="49"/>
      <c r="K775" s="49"/>
      <c r="L775" s="49"/>
    </row>
    <row r="776" spans="1:12">
      <c r="A776" s="52" t="s">
        <v>1335</v>
      </c>
      <c r="B776" s="77" t="s">
        <v>1336</v>
      </c>
      <c r="C776" s="71">
        <v>50</v>
      </c>
      <c r="D776" s="71" t="s">
        <v>63</v>
      </c>
      <c r="E776" s="46" t="s">
        <v>1970</v>
      </c>
      <c r="F776" s="13"/>
      <c r="G776" s="13"/>
      <c r="H776" s="13"/>
      <c r="I776" s="49"/>
      <c r="J776" s="49"/>
      <c r="K776" s="49"/>
      <c r="L776" s="49"/>
    </row>
    <row r="777" spans="1:12">
      <c r="A777" s="52" t="s">
        <v>1337</v>
      </c>
      <c r="B777" s="77" t="s">
        <v>1338</v>
      </c>
      <c r="C777" s="71">
        <v>50</v>
      </c>
      <c r="D777" s="71" t="s">
        <v>63</v>
      </c>
      <c r="E777" s="46" t="s">
        <v>1970</v>
      </c>
      <c r="F777" s="13"/>
      <c r="G777" s="13"/>
      <c r="H777" s="13"/>
      <c r="I777" s="49"/>
      <c r="J777" s="49"/>
      <c r="K777" s="49"/>
      <c r="L777" s="49"/>
    </row>
    <row r="778" spans="1:12" s="60" customFormat="1" ht="15">
      <c r="A778" s="43">
        <v>8</v>
      </c>
      <c r="B778" s="62" t="s">
        <v>1339</v>
      </c>
      <c r="C778" s="198"/>
      <c r="D778" s="199"/>
      <c r="E778" s="199"/>
      <c r="F778" s="199"/>
      <c r="G778" s="199"/>
      <c r="H778" s="199"/>
      <c r="I778" s="199"/>
      <c r="J778" s="199"/>
      <c r="K778" s="199"/>
      <c r="L778" s="200"/>
    </row>
    <row r="779" spans="1:12" s="65" customFormat="1" ht="13.5">
      <c r="A779" s="90">
        <v>8.1</v>
      </c>
      <c r="B779" s="64" t="s">
        <v>1340</v>
      </c>
      <c r="C779" s="193"/>
      <c r="D779" s="194"/>
      <c r="E779" s="194"/>
      <c r="F779" s="194"/>
      <c r="G779" s="194"/>
      <c r="H779" s="194"/>
      <c r="I779" s="194"/>
      <c r="J779" s="194"/>
      <c r="K779" s="194"/>
      <c r="L779" s="194"/>
    </row>
    <row r="780" spans="1:12" ht="65.25" customHeight="1">
      <c r="A780" s="51" t="s">
        <v>1341</v>
      </c>
      <c r="B780" s="206" t="s">
        <v>1342</v>
      </c>
      <c r="C780" s="207"/>
      <c r="D780" s="207"/>
      <c r="E780" s="207"/>
      <c r="F780" s="207"/>
      <c r="G780" s="207"/>
      <c r="H780" s="207"/>
      <c r="I780" s="207"/>
      <c r="J780" s="207"/>
      <c r="K780" s="207"/>
      <c r="L780" s="208"/>
    </row>
    <row r="781" spans="1:12" ht="25.5">
      <c r="A781" s="51" t="s">
        <v>1343</v>
      </c>
      <c r="B781" s="69" t="s">
        <v>1344</v>
      </c>
      <c r="C781" s="48">
        <v>100</v>
      </c>
      <c r="D781" s="47" t="s">
        <v>63</v>
      </c>
      <c r="E781" s="46" t="s">
        <v>1971</v>
      </c>
      <c r="F781" s="105"/>
      <c r="G781" s="105"/>
      <c r="H781" s="105"/>
      <c r="I781" s="105"/>
      <c r="J781" s="105"/>
      <c r="K781" s="105"/>
      <c r="L781" s="105"/>
    </row>
    <row r="782" spans="1:12" ht="25.5">
      <c r="A782" s="51" t="s">
        <v>1345</v>
      </c>
      <c r="B782" s="69" t="s">
        <v>1346</v>
      </c>
      <c r="C782" s="48">
        <v>100</v>
      </c>
      <c r="D782" s="47" t="s">
        <v>76</v>
      </c>
      <c r="E782" s="46" t="s">
        <v>1971</v>
      </c>
      <c r="F782" s="105"/>
      <c r="G782" s="105"/>
      <c r="H782" s="105"/>
      <c r="I782" s="105"/>
      <c r="J782" s="105"/>
      <c r="K782" s="105"/>
      <c r="L782" s="105"/>
    </row>
    <row r="783" spans="1:12" ht="38.25">
      <c r="A783" s="51" t="s">
        <v>1347</v>
      </c>
      <c r="B783" s="69" t="s">
        <v>1348</v>
      </c>
      <c r="C783" s="48">
        <v>75</v>
      </c>
      <c r="D783" s="47" t="s">
        <v>63</v>
      </c>
      <c r="E783" s="46" t="s">
        <v>1971</v>
      </c>
      <c r="F783" s="105"/>
      <c r="G783" s="105"/>
      <c r="H783" s="105"/>
      <c r="I783" s="105"/>
      <c r="J783" s="105"/>
      <c r="K783" s="105"/>
      <c r="L783" s="105"/>
    </row>
    <row r="784" spans="1:12" ht="25.5">
      <c r="A784" s="51" t="s">
        <v>1349</v>
      </c>
      <c r="B784" s="69" t="s">
        <v>1350</v>
      </c>
      <c r="C784" s="48">
        <v>100</v>
      </c>
      <c r="D784" s="47" t="s">
        <v>63</v>
      </c>
      <c r="E784" s="46" t="s">
        <v>1971</v>
      </c>
      <c r="F784" s="105"/>
      <c r="G784" s="105"/>
      <c r="H784" s="105"/>
      <c r="I784" s="105"/>
      <c r="J784" s="105"/>
      <c r="K784" s="105"/>
      <c r="L784" s="105"/>
    </row>
    <row r="785" spans="1:12" ht="25.5">
      <c r="A785" s="51" t="s">
        <v>1351</v>
      </c>
      <c r="B785" s="69" t="s">
        <v>1352</v>
      </c>
      <c r="C785" s="48">
        <v>75</v>
      </c>
      <c r="D785" s="47" t="s">
        <v>63</v>
      </c>
      <c r="E785" s="46" t="s">
        <v>1971</v>
      </c>
      <c r="F785" s="105"/>
      <c r="G785" s="105"/>
      <c r="H785" s="105"/>
      <c r="I785" s="105"/>
      <c r="J785" s="105"/>
      <c r="K785" s="105"/>
      <c r="L785" s="105"/>
    </row>
    <row r="786" spans="1:12">
      <c r="A786" s="51" t="s">
        <v>1353</v>
      </c>
      <c r="B786" s="69" t="s">
        <v>1354</v>
      </c>
      <c r="C786" s="48">
        <v>75</v>
      </c>
      <c r="D786" s="47" t="s">
        <v>63</v>
      </c>
      <c r="E786" s="46" t="s">
        <v>1971</v>
      </c>
      <c r="F786" s="105"/>
      <c r="G786" s="105"/>
      <c r="H786" s="105"/>
      <c r="I786" s="105"/>
      <c r="J786" s="105"/>
      <c r="K786" s="105"/>
      <c r="L786" s="105"/>
    </row>
    <row r="787" spans="1:12" ht="25.5">
      <c r="A787" s="51" t="s">
        <v>1355</v>
      </c>
      <c r="B787" s="69" t="s">
        <v>1356</v>
      </c>
      <c r="C787" s="48">
        <v>50</v>
      </c>
      <c r="D787" s="47" t="s">
        <v>63</v>
      </c>
      <c r="E787" s="46" t="s">
        <v>1971</v>
      </c>
      <c r="F787" s="105"/>
      <c r="G787" s="105"/>
      <c r="H787" s="105"/>
      <c r="I787" s="105"/>
      <c r="J787" s="105"/>
      <c r="K787" s="105"/>
      <c r="L787" s="105"/>
    </row>
    <row r="788" spans="1:12" ht="38.25">
      <c r="A788" s="51" t="s">
        <v>1357</v>
      </c>
      <c r="B788" s="69" t="s">
        <v>1358</v>
      </c>
      <c r="C788" s="48">
        <v>100</v>
      </c>
      <c r="D788" s="47" t="s">
        <v>63</v>
      </c>
      <c r="E788" s="46" t="s">
        <v>1971</v>
      </c>
      <c r="F788" s="105"/>
      <c r="G788" s="105"/>
      <c r="H788" s="105"/>
      <c r="I788" s="105"/>
      <c r="J788" s="105"/>
      <c r="K788" s="105"/>
      <c r="L788" s="105"/>
    </row>
    <row r="789" spans="1:12" s="65" customFormat="1" ht="13.5">
      <c r="A789" s="90">
        <v>8.1999999999999993</v>
      </c>
      <c r="B789" s="64" t="s">
        <v>1359</v>
      </c>
      <c r="C789" s="193"/>
      <c r="D789" s="194"/>
      <c r="E789" s="194"/>
      <c r="F789" s="194"/>
      <c r="G789" s="194"/>
      <c r="H789" s="194"/>
      <c r="I789" s="194"/>
      <c r="J789" s="194"/>
      <c r="K789" s="194"/>
      <c r="L789" s="194"/>
    </row>
    <row r="790" spans="1:12" ht="54" customHeight="1">
      <c r="A790" s="51" t="s">
        <v>1360</v>
      </c>
      <c r="B790" s="206" t="s">
        <v>1361</v>
      </c>
      <c r="C790" s="207"/>
      <c r="D790" s="207" t="s">
        <v>63</v>
      </c>
      <c r="E790" s="207" t="s">
        <v>1971</v>
      </c>
      <c r="F790" s="207"/>
      <c r="G790" s="207"/>
      <c r="H790" s="207"/>
      <c r="I790" s="207"/>
      <c r="J790" s="207"/>
      <c r="K790" s="207"/>
      <c r="L790" s="208"/>
    </row>
    <row r="791" spans="1:12" ht="25.5">
      <c r="A791" s="51" t="s">
        <v>1362</v>
      </c>
      <c r="B791" s="69" t="s">
        <v>1363</v>
      </c>
      <c r="C791" s="48">
        <v>100</v>
      </c>
      <c r="D791" s="47" t="s">
        <v>63</v>
      </c>
      <c r="E791" s="46" t="s">
        <v>1971</v>
      </c>
      <c r="F791" s="105"/>
      <c r="G791" s="105"/>
      <c r="H791" s="105"/>
      <c r="I791" s="105"/>
      <c r="J791" s="105"/>
      <c r="K791" s="105"/>
      <c r="L791" s="105"/>
    </row>
    <row r="792" spans="1:12">
      <c r="A792" s="51" t="s">
        <v>1364</v>
      </c>
      <c r="B792" s="69" t="s">
        <v>1365</v>
      </c>
      <c r="C792" s="48">
        <v>100</v>
      </c>
      <c r="D792" s="47" t="s">
        <v>63</v>
      </c>
      <c r="E792" s="46" t="s">
        <v>1971</v>
      </c>
      <c r="F792" s="105"/>
      <c r="G792" s="105"/>
      <c r="H792" s="105"/>
      <c r="I792" s="105"/>
      <c r="J792" s="105"/>
      <c r="K792" s="105"/>
      <c r="L792" s="105"/>
    </row>
    <row r="793" spans="1:12" ht="25.5">
      <c r="A793" s="51" t="s">
        <v>1366</v>
      </c>
      <c r="B793" s="69" t="s">
        <v>1367</v>
      </c>
      <c r="C793" s="48">
        <v>100</v>
      </c>
      <c r="D793" s="47" t="s">
        <v>63</v>
      </c>
      <c r="E793" s="46" t="s">
        <v>1971</v>
      </c>
      <c r="F793" s="105"/>
      <c r="G793" s="105"/>
      <c r="H793" s="105"/>
      <c r="I793" s="105"/>
      <c r="J793" s="105"/>
      <c r="K793" s="105"/>
      <c r="L793" s="105"/>
    </row>
    <row r="794" spans="1:12" ht="38.25">
      <c r="A794" s="51" t="s">
        <v>1368</v>
      </c>
      <c r="B794" s="69" t="s">
        <v>1369</v>
      </c>
      <c r="C794" s="48">
        <v>75</v>
      </c>
      <c r="D794" s="47" t="s">
        <v>63</v>
      </c>
      <c r="E794" s="46" t="s">
        <v>1971</v>
      </c>
      <c r="F794" s="105"/>
      <c r="G794" s="105"/>
      <c r="H794" s="105"/>
      <c r="I794" s="105"/>
      <c r="J794" s="105"/>
      <c r="K794" s="105"/>
      <c r="L794" s="105"/>
    </row>
    <row r="795" spans="1:12" ht="25.5">
      <c r="A795" s="51" t="s">
        <v>1370</v>
      </c>
      <c r="B795" s="69" t="s">
        <v>1371</v>
      </c>
      <c r="C795" s="48">
        <v>75</v>
      </c>
      <c r="D795" s="47" t="s">
        <v>63</v>
      </c>
      <c r="E795" s="46" t="s">
        <v>1971</v>
      </c>
      <c r="F795" s="105"/>
      <c r="G795" s="105"/>
      <c r="H795" s="105"/>
      <c r="I795" s="105"/>
      <c r="J795" s="105"/>
      <c r="K795" s="105"/>
      <c r="L795" s="105"/>
    </row>
    <row r="796" spans="1:12" ht="25.5">
      <c r="A796" s="51" t="s">
        <v>1372</v>
      </c>
      <c r="B796" s="69" t="s">
        <v>1373</v>
      </c>
      <c r="C796" s="48">
        <v>50</v>
      </c>
      <c r="D796" s="47" t="s">
        <v>63</v>
      </c>
      <c r="E796" s="46" t="s">
        <v>1971</v>
      </c>
      <c r="F796" s="105"/>
      <c r="G796" s="105"/>
      <c r="H796" s="105"/>
      <c r="I796" s="105"/>
      <c r="J796" s="105"/>
      <c r="K796" s="105"/>
      <c r="L796" s="105"/>
    </row>
    <row r="797" spans="1:12" ht="38.25">
      <c r="A797" s="51" t="s">
        <v>1374</v>
      </c>
      <c r="B797" s="69" t="s">
        <v>1375</v>
      </c>
      <c r="C797" s="48">
        <v>100</v>
      </c>
      <c r="D797" s="47" t="s">
        <v>63</v>
      </c>
      <c r="E797" s="46" t="s">
        <v>1971</v>
      </c>
      <c r="F797" s="105"/>
      <c r="G797" s="105"/>
      <c r="H797" s="105"/>
      <c r="I797" s="105"/>
      <c r="J797" s="105"/>
      <c r="K797" s="105"/>
      <c r="L797" s="105"/>
    </row>
    <row r="798" spans="1:12" s="60" customFormat="1" ht="15">
      <c r="A798" s="43">
        <v>9</v>
      </c>
      <c r="B798" s="62" t="s">
        <v>1376</v>
      </c>
      <c r="C798" s="198"/>
      <c r="D798" s="199"/>
      <c r="E798" s="199"/>
      <c r="F798" s="199"/>
      <c r="G798" s="199"/>
      <c r="H798" s="199"/>
      <c r="I798" s="199"/>
      <c r="J798" s="199"/>
      <c r="K798" s="199"/>
      <c r="L798" s="200"/>
    </row>
    <row r="799" spans="1:12" s="65" customFormat="1" ht="13.5">
      <c r="A799" s="90">
        <v>9.1</v>
      </c>
      <c r="B799" s="64" t="s">
        <v>1377</v>
      </c>
      <c r="C799" s="193"/>
      <c r="D799" s="194"/>
      <c r="E799" s="194"/>
      <c r="F799" s="194"/>
      <c r="G799" s="194"/>
      <c r="H799" s="194"/>
      <c r="I799" s="194"/>
      <c r="J799" s="194"/>
      <c r="K799" s="194"/>
      <c r="L799" s="194"/>
    </row>
    <row r="800" spans="1:12" ht="38.25">
      <c r="A800" s="51" t="s">
        <v>1378</v>
      </c>
      <c r="B800" s="69" t="s">
        <v>1379</v>
      </c>
      <c r="C800" s="48">
        <v>100</v>
      </c>
      <c r="D800" s="47" t="s">
        <v>63</v>
      </c>
      <c r="E800" s="46" t="s">
        <v>1972</v>
      </c>
      <c r="F800" s="105"/>
      <c r="G800" s="105"/>
      <c r="H800" s="105"/>
      <c r="I800" s="105"/>
      <c r="J800" s="105"/>
      <c r="K800" s="105"/>
      <c r="L800" s="105"/>
    </row>
    <row r="801" spans="1:12" ht="25.5">
      <c r="A801" s="51" t="s">
        <v>1380</v>
      </c>
      <c r="B801" s="69" t="s">
        <v>1381</v>
      </c>
      <c r="C801" s="48">
        <v>100</v>
      </c>
      <c r="D801" s="47" t="s">
        <v>63</v>
      </c>
      <c r="E801" s="46" t="s">
        <v>1972</v>
      </c>
      <c r="F801" s="105"/>
      <c r="G801" s="105"/>
      <c r="H801" s="105"/>
      <c r="I801" s="105"/>
      <c r="J801" s="105"/>
      <c r="K801" s="105"/>
      <c r="L801" s="105"/>
    </row>
    <row r="802" spans="1:12" s="65" customFormat="1" ht="13.5">
      <c r="A802" s="90">
        <v>9.1999999999999993</v>
      </c>
      <c r="B802" s="64" t="s">
        <v>1382</v>
      </c>
      <c r="C802" s="193"/>
      <c r="D802" s="194"/>
      <c r="E802" s="194"/>
      <c r="F802" s="194"/>
      <c r="G802" s="194"/>
      <c r="H802" s="194"/>
      <c r="I802" s="194"/>
      <c r="J802" s="194"/>
      <c r="K802" s="194"/>
      <c r="L802" s="194"/>
    </row>
    <row r="803" spans="1:12" ht="25.5">
      <c r="A803" s="51" t="s">
        <v>1383</v>
      </c>
      <c r="B803" s="69" t="s">
        <v>1384</v>
      </c>
      <c r="C803" s="48">
        <v>100</v>
      </c>
      <c r="D803" s="47" t="s">
        <v>76</v>
      </c>
      <c r="E803" s="46" t="s">
        <v>1972</v>
      </c>
      <c r="F803" s="105"/>
      <c r="G803" s="105"/>
      <c r="H803" s="105"/>
      <c r="I803" s="105"/>
      <c r="J803" s="105"/>
      <c r="K803" s="105"/>
      <c r="L803" s="105"/>
    </row>
    <row r="804" spans="1:12" ht="25.5">
      <c r="A804" s="51" t="s">
        <v>1385</v>
      </c>
      <c r="B804" s="69" t="s">
        <v>1386</v>
      </c>
      <c r="C804" s="48">
        <v>50</v>
      </c>
      <c r="D804" s="47" t="s">
        <v>63</v>
      </c>
      <c r="E804" s="46" t="s">
        <v>1972</v>
      </c>
      <c r="F804" s="105"/>
      <c r="G804" s="105"/>
      <c r="H804" s="105"/>
      <c r="I804" s="105"/>
      <c r="J804" s="105"/>
      <c r="K804" s="105"/>
      <c r="L804" s="105"/>
    </row>
    <row r="805" spans="1:12" s="65" customFormat="1" ht="13.5">
      <c r="A805" s="90">
        <v>9.3000000000000007</v>
      </c>
      <c r="B805" s="64" t="s">
        <v>1387</v>
      </c>
      <c r="C805" s="193"/>
      <c r="D805" s="194"/>
      <c r="E805" s="194"/>
      <c r="F805" s="194"/>
      <c r="G805" s="194"/>
      <c r="H805" s="194"/>
      <c r="I805" s="194"/>
      <c r="J805" s="194"/>
      <c r="K805" s="194"/>
      <c r="L805" s="194"/>
    </row>
    <row r="806" spans="1:12" ht="25.5">
      <c r="A806" s="51" t="s">
        <v>1388</v>
      </c>
      <c r="B806" s="69" t="s">
        <v>1389</v>
      </c>
      <c r="C806" s="48">
        <v>100</v>
      </c>
      <c r="D806" s="47" t="s">
        <v>76</v>
      </c>
      <c r="E806" s="46" t="s">
        <v>1972</v>
      </c>
      <c r="F806" s="105"/>
      <c r="G806" s="105"/>
      <c r="H806" s="105"/>
      <c r="I806" s="105"/>
      <c r="J806" s="105"/>
      <c r="K806" s="105"/>
      <c r="L806" s="105"/>
    </row>
    <row r="807" spans="1:12" ht="25.5">
      <c r="A807" s="51" t="s">
        <v>1390</v>
      </c>
      <c r="B807" s="69" t="s">
        <v>1391</v>
      </c>
      <c r="C807" s="48">
        <v>100</v>
      </c>
      <c r="D807" s="47" t="s">
        <v>63</v>
      </c>
      <c r="E807" s="46" t="s">
        <v>1972</v>
      </c>
      <c r="F807" s="105"/>
      <c r="G807" s="105"/>
      <c r="H807" s="105"/>
      <c r="I807" s="105"/>
      <c r="J807" s="105"/>
      <c r="K807" s="105"/>
      <c r="L807" s="105"/>
    </row>
    <row r="808" spans="1:12" ht="25.5">
      <c r="A808" s="51" t="s">
        <v>1392</v>
      </c>
      <c r="B808" s="69" t="s">
        <v>1393</v>
      </c>
      <c r="C808" s="48">
        <v>50</v>
      </c>
      <c r="D808" s="47" t="s">
        <v>63</v>
      </c>
      <c r="E808" s="46" t="s">
        <v>1972</v>
      </c>
      <c r="F808" s="105"/>
      <c r="G808" s="105"/>
      <c r="H808" s="105"/>
      <c r="I808" s="105"/>
      <c r="J808" s="105"/>
      <c r="K808" s="105"/>
      <c r="L808" s="105"/>
    </row>
    <row r="809" spans="1:12" s="65" customFormat="1" ht="13.5">
      <c r="A809" s="90">
        <v>9.4</v>
      </c>
      <c r="B809" s="64" t="s">
        <v>1394</v>
      </c>
      <c r="C809" s="193"/>
      <c r="D809" s="194"/>
      <c r="E809" s="194"/>
      <c r="F809" s="194"/>
      <c r="G809" s="194"/>
      <c r="H809" s="194"/>
      <c r="I809" s="194"/>
      <c r="J809" s="194"/>
      <c r="K809" s="194"/>
      <c r="L809" s="194"/>
    </row>
    <row r="810" spans="1:12" ht="25.5">
      <c r="A810" s="51" t="s">
        <v>1395</v>
      </c>
      <c r="B810" s="69" t="s">
        <v>1396</v>
      </c>
      <c r="C810" s="48">
        <v>100</v>
      </c>
      <c r="D810" s="47" t="s">
        <v>76</v>
      </c>
      <c r="E810" s="46" t="s">
        <v>1972</v>
      </c>
      <c r="F810" s="105"/>
      <c r="G810" s="105"/>
      <c r="H810" s="105"/>
      <c r="I810" s="105"/>
      <c r="J810" s="105"/>
      <c r="K810" s="105"/>
      <c r="L810" s="105"/>
    </row>
    <row r="811" spans="1:12" s="65" customFormat="1" ht="13.5">
      <c r="A811" s="90">
        <v>9.5</v>
      </c>
      <c r="B811" s="64" t="s">
        <v>1397</v>
      </c>
      <c r="C811" s="193"/>
      <c r="D811" s="194"/>
      <c r="E811" s="194"/>
      <c r="F811" s="194"/>
      <c r="G811" s="194"/>
      <c r="H811" s="194"/>
      <c r="I811" s="194"/>
      <c r="J811" s="194"/>
      <c r="K811" s="194"/>
      <c r="L811" s="194"/>
    </row>
    <row r="812" spans="1:12" ht="25.5">
      <c r="A812" s="51" t="s">
        <v>1398</v>
      </c>
      <c r="B812" s="69" t="s">
        <v>1399</v>
      </c>
      <c r="C812" s="48">
        <v>100</v>
      </c>
      <c r="D812" s="47" t="s">
        <v>76</v>
      </c>
      <c r="E812" s="46" t="s">
        <v>1972</v>
      </c>
      <c r="F812" s="105"/>
      <c r="G812" s="105"/>
      <c r="H812" s="105"/>
      <c r="I812" s="105"/>
      <c r="J812" s="105"/>
      <c r="K812" s="105"/>
      <c r="L812" s="105"/>
    </row>
    <row r="813" spans="1:12">
      <c r="A813" s="51" t="s">
        <v>1400</v>
      </c>
      <c r="B813" s="69" t="s">
        <v>1401</v>
      </c>
      <c r="C813" s="48">
        <v>100</v>
      </c>
      <c r="D813" s="47" t="s">
        <v>76</v>
      </c>
      <c r="E813" s="46" t="s">
        <v>1972</v>
      </c>
      <c r="F813" s="105"/>
      <c r="G813" s="105"/>
      <c r="H813" s="105"/>
      <c r="I813" s="105"/>
      <c r="J813" s="105"/>
      <c r="K813" s="105"/>
      <c r="L813" s="105"/>
    </row>
    <row r="814" spans="1:12" ht="51">
      <c r="A814" s="51" t="s">
        <v>1402</v>
      </c>
      <c r="B814" s="69" t="s">
        <v>1403</v>
      </c>
      <c r="C814" s="48">
        <v>100</v>
      </c>
      <c r="D814" s="47" t="s">
        <v>63</v>
      </c>
      <c r="E814" s="46" t="s">
        <v>1972</v>
      </c>
      <c r="F814" s="105"/>
      <c r="G814" s="105"/>
      <c r="H814" s="105"/>
      <c r="I814" s="105"/>
      <c r="J814" s="105"/>
      <c r="K814" s="105"/>
      <c r="L814" s="105"/>
    </row>
    <row r="815" spans="1:12" ht="38.25">
      <c r="A815" s="51" t="s">
        <v>1404</v>
      </c>
      <c r="B815" s="69" t="s">
        <v>1405</v>
      </c>
      <c r="C815" s="48">
        <v>100</v>
      </c>
      <c r="D815" s="47" t="s">
        <v>63</v>
      </c>
      <c r="E815" s="46" t="s">
        <v>1972</v>
      </c>
      <c r="F815" s="105"/>
      <c r="G815" s="105"/>
      <c r="H815" s="105"/>
      <c r="I815" s="105"/>
      <c r="J815" s="105"/>
      <c r="K815" s="105"/>
      <c r="L815" s="105"/>
    </row>
    <row r="816" spans="1:12">
      <c r="A816" s="51" t="s">
        <v>1406</v>
      </c>
      <c r="B816" s="69" t="s">
        <v>1407</v>
      </c>
      <c r="C816" s="48">
        <v>100</v>
      </c>
      <c r="D816" s="47" t="s">
        <v>63</v>
      </c>
      <c r="E816" s="46" t="s">
        <v>1972</v>
      </c>
      <c r="F816" s="105"/>
      <c r="G816" s="105"/>
      <c r="H816" s="105"/>
      <c r="I816" s="105"/>
      <c r="J816" s="105"/>
      <c r="K816" s="105"/>
      <c r="L816" s="105"/>
    </row>
    <row r="817" spans="1:12">
      <c r="A817" s="51" t="s">
        <v>1408</v>
      </c>
      <c r="B817" s="69" t="s">
        <v>1409</v>
      </c>
      <c r="C817" s="48">
        <v>100</v>
      </c>
      <c r="D817" s="47" t="s">
        <v>63</v>
      </c>
      <c r="E817" s="46" t="s">
        <v>1972</v>
      </c>
      <c r="F817" s="105"/>
      <c r="G817" s="105"/>
      <c r="H817" s="105"/>
      <c r="I817" s="105"/>
      <c r="J817" s="105"/>
      <c r="K817" s="105"/>
      <c r="L817" s="105"/>
    </row>
    <row r="818" spans="1:12" ht="25.5">
      <c r="A818" s="51" t="s">
        <v>1410</v>
      </c>
      <c r="B818" s="69" t="s">
        <v>1411</v>
      </c>
      <c r="C818" s="48">
        <v>100</v>
      </c>
      <c r="D818" s="47" t="s">
        <v>63</v>
      </c>
      <c r="E818" s="46" t="s">
        <v>1972</v>
      </c>
      <c r="F818" s="105"/>
      <c r="G818" s="105"/>
      <c r="H818" s="105"/>
      <c r="I818" s="105"/>
      <c r="J818" s="105"/>
      <c r="K818" s="105"/>
      <c r="L818" s="105"/>
    </row>
    <row r="819" spans="1:12" s="65" customFormat="1" ht="13.5">
      <c r="A819" s="90">
        <v>9.6</v>
      </c>
      <c r="B819" s="64" t="s">
        <v>1412</v>
      </c>
      <c r="C819" s="193"/>
      <c r="D819" s="194"/>
      <c r="E819" s="194"/>
      <c r="F819" s="194"/>
      <c r="G819" s="194"/>
      <c r="H819" s="194"/>
      <c r="I819" s="194"/>
      <c r="J819" s="194"/>
      <c r="K819" s="194"/>
      <c r="L819" s="194"/>
    </row>
    <row r="820" spans="1:12" ht="38.25">
      <c r="A820" s="51" t="s">
        <v>1413</v>
      </c>
      <c r="B820" s="69" t="s">
        <v>1414</v>
      </c>
      <c r="C820" s="48">
        <v>100</v>
      </c>
      <c r="D820" s="47" t="s">
        <v>63</v>
      </c>
      <c r="E820" s="46" t="s">
        <v>1972</v>
      </c>
      <c r="F820" s="105"/>
      <c r="G820" s="105"/>
      <c r="H820" s="105"/>
      <c r="I820" s="105"/>
      <c r="J820" s="105"/>
      <c r="K820" s="105"/>
      <c r="L820" s="105"/>
    </row>
    <row r="821" spans="1:12">
      <c r="A821" s="51" t="s">
        <v>1415</v>
      </c>
      <c r="B821" s="69" t="s">
        <v>1416</v>
      </c>
      <c r="C821" s="48">
        <v>100</v>
      </c>
      <c r="D821" s="47" t="s">
        <v>63</v>
      </c>
      <c r="E821" s="46" t="s">
        <v>1972</v>
      </c>
      <c r="F821" s="105"/>
      <c r="G821" s="105"/>
      <c r="H821" s="105"/>
      <c r="I821" s="105"/>
      <c r="J821" s="105"/>
      <c r="K821" s="105"/>
      <c r="L821" s="105"/>
    </row>
    <row r="822" spans="1:12" ht="15" customHeight="1">
      <c r="A822" s="51" t="s">
        <v>1417</v>
      </c>
      <c r="B822" s="69" t="s">
        <v>1418</v>
      </c>
      <c r="C822" s="48">
        <v>100</v>
      </c>
      <c r="D822" s="47" t="s">
        <v>63</v>
      </c>
      <c r="E822" s="46" t="s">
        <v>1972</v>
      </c>
      <c r="F822" s="105"/>
      <c r="G822" s="105"/>
      <c r="H822" s="105"/>
      <c r="I822" s="105"/>
      <c r="J822" s="105"/>
      <c r="K822" s="105"/>
      <c r="L822" s="105"/>
    </row>
    <row r="823" spans="1:12">
      <c r="A823" s="51" t="s">
        <v>1419</v>
      </c>
      <c r="B823" s="69" t="s">
        <v>1420</v>
      </c>
      <c r="C823" s="48">
        <v>100</v>
      </c>
      <c r="D823" s="47" t="s">
        <v>63</v>
      </c>
      <c r="E823" s="46" t="s">
        <v>1972</v>
      </c>
      <c r="F823" s="105"/>
      <c r="G823" s="105"/>
      <c r="H823" s="105"/>
      <c r="I823" s="105"/>
      <c r="J823" s="105"/>
      <c r="K823" s="105"/>
      <c r="L823" s="105"/>
    </row>
    <row r="824" spans="1:12" s="65" customFormat="1" ht="13.5">
      <c r="A824" s="90">
        <v>9.6999999999999993</v>
      </c>
      <c r="B824" s="64" t="s">
        <v>1421</v>
      </c>
      <c r="C824" s="193"/>
      <c r="D824" s="194"/>
      <c r="E824" s="194"/>
      <c r="F824" s="194"/>
      <c r="G824" s="194"/>
      <c r="H824" s="194"/>
      <c r="I824" s="194"/>
      <c r="J824" s="194"/>
      <c r="K824" s="194"/>
      <c r="L824" s="194"/>
    </row>
    <row r="825" spans="1:12">
      <c r="A825" s="51" t="s">
        <v>1422</v>
      </c>
      <c r="B825" s="69" t="s">
        <v>1423</v>
      </c>
      <c r="C825" s="48">
        <v>100</v>
      </c>
      <c r="D825" s="47" t="s">
        <v>63</v>
      </c>
      <c r="E825" s="46" t="s">
        <v>1972</v>
      </c>
      <c r="F825" s="105"/>
      <c r="G825" s="105"/>
      <c r="H825" s="105"/>
      <c r="I825" s="105"/>
      <c r="J825" s="105"/>
      <c r="K825" s="105"/>
      <c r="L825" s="105"/>
    </row>
    <row r="826" spans="1:12">
      <c r="A826" s="51" t="s">
        <v>1424</v>
      </c>
      <c r="B826" s="69" t="s">
        <v>1425</v>
      </c>
      <c r="C826" s="48">
        <v>100</v>
      </c>
      <c r="D826" s="47" t="s">
        <v>63</v>
      </c>
      <c r="E826" s="46" t="s">
        <v>1972</v>
      </c>
      <c r="F826" s="105"/>
      <c r="G826" s="105"/>
      <c r="H826" s="105"/>
      <c r="I826" s="105"/>
      <c r="J826" s="105"/>
      <c r="K826" s="105"/>
      <c r="L826" s="105"/>
    </row>
    <row r="827" spans="1:12">
      <c r="A827" s="51" t="s">
        <v>1426</v>
      </c>
      <c r="B827" s="69" t="s">
        <v>1427</v>
      </c>
      <c r="C827" s="48">
        <v>100</v>
      </c>
      <c r="D827" s="47" t="s">
        <v>63</v>
      </c>
      <c r="E827" s="46" t="s">
        <v>1972</v>
      </c>
      <c r="F827" s="105"/>
      <c r="G827" s="105"/>
      <c r="H827" s="105"/>
      <c r="I827" s="105"/>
      <c r="J827" s="105"/>
      <c r="K827" s="105"/>
      <c r="L827" s="105"/>
    </row>
    <row r="828" spans="1:12">
      <c r="A828" s="51" t="s">
        <v>1428</v>
      </c>
      <c r="B828" s="69" t="s">
        <v>1429</v>
      </c>
      <c r="C828" s="201"/>
      <c r="D828" s="202"/>
      <c r="E828" s="202"/>
      <c r="F828" s="202"/>
      <c r="G828" s="202"/>
      <c r="H828" s="202"/>
      <c r="I828" s="202"/>
      <c r="J828" s="202"/>
      <c r="K828" s="202"/>
      <c r="L828" s="203"/>
    </row>
    <row r="829" spans="1:12">
      <c r="A829" s="51" t="s">
        <v>1430</v>
      </c>
      <c r="B829" s="69" t="s">
        <v>1431</v>
      </c>
      <c r="C829" s="48">
        <v>100</v>
      </c>
      <c r="D829" s="47" t="s">
        <v>63</v>
      </c>
      <c r="E829" s="46" t="s">
        <v>1972</v>
      </c>
      <c r="F829" s="105"/>
      <c r="G829" s="105"/>
      <c r="H829" s="105"/>
      <c r="I829" s="105"/>
      <c r="J829" s="105"/>
      <c r="K829" s="105"/>
      <c r="L829" s="105"/>
    </row>
    <row r="830" spans="1:12">
      <c r="A830" s="51" t="s">
        <v>1432</v>
      </c>
      <c r="B830" s="69" t="s">
        <v>1433</v>
      </c>
      <c r="C830" s="48">
        <v>100</v>
      </c>
      <c r="D830" s="47" t="s">
        <v>63</v>
      </c>
      <c r="E830" s="46" t="s">
        <v>1972</v>
      </c>
      <c r="F830" s="105"/>
      <c r="G830" s="105"/>
      <c r="H830" s="105"/>
      <c r="I830" s="105"/>
      <c r="J830" s="105"/>
      <c r="K830" s="105"/>
      <c r="L830" s="105"/>
    </row>
    <row r="831" spans="1:12" s="65" customFormat="1" ht="13.5">
      <c r="A831" s="90">
        <v>9.8000000000000007</v>
      </c>
      <c r="B831" s="64" t="s">
        <v>1434</v>
      </c>
      <c r="C831" s="193"/>
      <c r="D831" s="194"/>
      <c r="E831" s="194"/>
      <c r="F831" s="194"/>
      <c r="G831" s="194"/>
      <c r="H831" s="194"/>
      <c r="I831" s="194"/>
      <c r="J831" s="194"/>
      <c r="K831" s="194"/>
      <c r="L831" s="194"/>
    </row>
    <row r="832" spans="1:12" ht="25.5">
      <c r="A832" s="51" t="s">
        <v>1435</v>
      </c>
      <c r="B832" s="69" t="s">
        <v>1436</v>
      </c>
      <c r="C832" s="48">
        <v>100</v>
      </c>
      <c r="D832" s="47" t="s">
        <v>76</v>
      </c>
      <c r="E832" s="46" t="s">
        <v>1972</v>
      </c>
      <c r="F832" s="105"/>
      <c r="G832" s="105"/>
      <c r="H832" s="105"/>
      <c r="I832" s="105"/>
      <c r="J832" s="105"/>
      <c r="K832" s="105"/>
      <c r="L832" s="105"/>
    </row>
    <row r="833" spans="1:12" ht="38.25">
      <c r="A833" s="51" t="s">
        <v>1437</v>
      </c>
      <c r="B833" s="69" t="s">
        <v>1438</v>
      </c>
      <c r="C833" s="48">
        <v>100</v>
      </c>
      <c r="D833" s="47" t="s">
        <v>76</v>
      </c>
      <c r="E833" s="46" t="s">
        <v>1972</v>
      </c>
      <c r="F833" s="105"/>
      <c r="G833" s="105"/>
      <c r="H833" s="105"/>
      <c r="I833" s="105"/>
      <c r="J833" s="105"/>
      <c r="K833" s="105"/>
      <c r="L833" s="105"/>
    </row>
    <row r="834" spans="1:12">
      <c r="A834" s="51" t="s">
        <v>1439</v>
      </c>
      <c r="B834" s="69" t="s">
        <v>1440</v>
      </c>
      <c r="C834" s="48">
        <v>100</v>
      </c>
      <c r="D834" s="47" t="s">
        <v>76</v>
      </c>
      <c r="E834" s="46" t="s">
        <v>1972</v>
      </c>
      <c r="F834" s="105"/>
      <c r="G834" s="105"/>
      <c r="H834" s="105"/>
      <c r="I834" s="105"/>
      <c r="J834" s="105"/>
      <c r="K834" s="105"/>
      <c r="L834" s="105"/>
    </row>
    <row r="835" spans="1:12" ht="25.5">
      <c r="A835" s="51" t="s">
        <v>1441</v>
      </c>
      <c r="B835" s="69" t="s">
        <v>1442</v>
      </c>
      <c r="C835" s="48">
        <v>100</v>
      </c>
      <c r="D835" s="47" t="s">
        <v>63</v>
      </c>
      <c r="E835" s="46" t="s">
        <v>1972</v>
      </c>
      <c r="F835" s="105"/>
      <c r="G835" s="105"/>
      <c r="H835" s="105"/>
      <c r="I835" s="105"/>
      <c r="J835" s="105"/>
      <c r="K835" s="105"/>
      <c r="L835" s="105"/>
    </row>
    <row r="836" spans="1:12" ht="38.25">
      <c r="A836" s="51" t="s">
        <v>1443</v>
      </c>
      <c r="B836" s="69" t="s">
        <v>1444</v>
      </c>
      <c r="C836" s="48">
        <v>100</v>
      </c>
      <c r="D836" s="47" t="s">
        <v>76</v>
      </c>
      <c r="E836" s="46" t="s">
        <v>1972</v>
      </c>
      <c r="F836" s="105"/>
      <c r="G836" s="105"/>
      <c r="H836" s="105"/>
      <c r="I836" s="105"/>
      <c r="J836" s="105"/>
      <c r="K836" s="105"/>
      <c r="L836" s="105"/>
    </row>
    <row r="837" spans="1:12" ht="25.5">
      <c r="A837" s="51" t="s">
        <v>1445</v>
      </c>
      <c r="B837" s="69" t="s">
        <v>1446</v>
      </c>
      <c r="C837" s="48">
        <v>100</v>
      </c>
      <c r="D837" s="47" t="s">
        <v>76</v>
      </c>
      <c r="E837" s="46" t="s">
        <v>1972</v>
      </c>
      <c r="F837" s="105"/>
      <c r="G837" s="105"/>
      <c r="H837" s="105"/>
      <c r="I837" s="105"/>
      <c r="J837" s="105"/>
      <c r="K837" s="105"/>
      <c r="L837" s="105"/>
    </row>
    <row r="838" spans="1:12">
      <c r="A838" s="51" t="s">
        <v>1447</v>
      </c>
      <c r="B838" s="69" t="s">
        <v>1448</v>
      </c>
      <c r="C838" s="48">
        <v>100</v>
      </c>
      <c r="D838" s="47" t="s">
        <v>63</v>
      </c>
      <c r="E838" s="46" t="s">
        <v>1972</v>
      </c>
      <c r="F838" s="105"/>
      <c r="G838" s="105"/>
      <c r="H838" s="105"/>
      <c r="I838" s="105"/>
      <c r="J838" s="105"/>
      <c r="K838" s="105"/>
      <c r="L838" s="105"/>
    </row>
    <row r="839" spans="1:12">
      <c r="A839" s="51" t="s">
        <v>1449</v>
      </c>
      <c r="B839" s="69" t="s">
        <v>1450</v>
      </c>
      <c r="C839" s="48">
        <v>100</v>
      </c>
      <c r="D839" s="47" t="s">
        <v>63</v>
      </c>
      <c r="E839" s="46" t="s">
        <v>1972</v>
      </c>
      <c r="F839" s="105"/>
      <c r="G839" s="105"/>
      <c r="H839" s="105"/>
      <c r="I839" s="105"/>
      <c r="J839" s="105"/>
      <c r="K839" s="105"/>
      <c r="L839" s="105"/>
    </row>
    <row r="840" spans="1:12" ht="25.5">
      <c r="A840" s="51" t="s">
        <v>1451</v>
      </c>
      <c r="B840" s="69" t="s">
        <v>1452</v>
      </c>
      <c r="C840" s="48">
        <v>100</v>
      </c>
      <c r="D840" s="47" t="s">
        <v>63</v>
      </c>
      <c r="E840" s="46" t="s">
        <v>1972</v>
      </c>
      <c r="F840" s="105"/>
      <c r="G840" s="105"/>
      <c r="H840" s="105"/>
      <c r="I840" s="105"/>
      <c r="J840" s="105"/>
      <c r="K840" s="105"/>
      <c r="L840" s="105"/>
    </row>
    <row r="841" spans="1:12" ht="25.5">
      <c r="A841" s="51" t="s">
        <v>1453</v>
      </c>
      <c r="B841" s="69" t="s">
        <v>1454</v>
      </c>
      <c r="C841" s="48">
        <v>100</v>
      </c>
      <c r="D841" s="47" t="s">
        <v>63</v>
      </c>
      <c r="E841" s="46" t="s">
        <v>1972</v>
      </c>
      <c r="F841" s="105"/>
      <c r="G841" s="105"/>
      <c r="H841" s="105"/>
      <c r="I841" s="105"/>
      <c r="J841" s="105"/>
      <c r="K841" s="105"/>
      <c r="L841" s="105"/>
    </row>
    <row r="842" spans="1:12" ht="25.5">
      <c r="A842" s="51" t="s">
        <v>1455</v>
      </c>
      <c r="B842" s="69" t="s">
        <v>1456</v>
      </c>
      <c r="C842" s="48">
        <v>100</v>
      </c>
      <c r="D842" s="47" t="s">
        <v>63</v>
      </c>
      <c r="E842" s="46" t="s">
        <v>1972</v>
      </c>
      <c r="F842" s="105"/>
      <c r="G842" s="105"/>
      <c r="H842" s="105"/>
      <c r="I842" s="105"/>
      <c r="J842" s="105"/>
      <c r="K842" s="105"/>
      <c r="L842" s="105"/>
    </row>
    <row r="843" spans="1:12" s="65" customFormat="1" ht="13.5">
      <c r="A843" s="90">
        <v>9.9</v>
      </c>
      <c r="B843" s="64" t="s">
        <v>1457</v>
      </c>
      <c r="C843" s="193"/>
      <c r="D843" s="194"/>
      <c r="E843" s="194"/>
      <c r="F843" s="194"/>
      <c r="G843" s="194"/>
      <c r="H843" s="194"/>
      <c r="I843" s="194"/>
      <c r="J843" s="194"/>
      <c r="K843" s="194"/>
      <c r="L843" s="194"/>
    </row>
    <row r="844" spans="1:12">
      <c r="A844" s="51" t="s">
        <v>1458</v>
      </c>
      <c r="B844" s="69" t="s">
        <v>1459</v>
      </c>
      <c r="C844" s="48">
        <v>100</v>
      </c>
      <c r="D844" s="47" t="s">
        <v>63</v>
      </c>
      <c r="E844" s="46" t="s">
        <v>1972</v>
      </c>
      <c r="F844" s="105"/>
      <c r="G844" s="105"/>
      <c r="H844" s="105"/>
      <c r="I844" s="105"/>
      <c r="J844" s="105"/>
      <c r="K844" s="105"/>
      <c r="L844" s="105"/>
    </row>
    <row r="845" spans="1:12" ht="38.25">
      <c r="A845" s="51" t="s">
        <v>1460</v>
      </c>
      <c r="B845" s="69" t="s">
        <v>1461</v>
      </c>
      <c r="C845" s="48">
        <v>50</v>
      </c>
      <c r="D845" s="47" t="s">
        <v>63</v>
      </c>
      <c r="E845" s="46" t="s">
        <v>1972</v>
      </c>
      <c r="F845" s="105"/>
      <c r="G845" s="105"/>
      <c r="H845" s="105"/>
      <c r="I845" s="105"/>
      <c r="J845" s="105"/>
      <c r="K845" s="105"/>
      <c r="L845" s="105"/>
    </row>
    <row r="846" spans="1:12" s="60" customFormat="1" ht="15">
      <c r="A846" s="43">
        <v>10</v>
      </c>
      <c r="B846" s="62" t="s">
        <v>1462</v>
      </c>
      <c r="C846" s="198"/>
      <c r="D846" s="199"/>
      <c r="E846" s="199"/>
      <c r="F846" s="199"/>
      <c r="G846" s="199"/>
      <c r="H846" s="199"/>
      <c r="I846" s="199"/>
      <c r="J846" s="199"/>
      <c r="K846" s="199"/>
      <c r="L846" s="200"/>
    </row>
    <row r="847" spans="1:12" s="65" customFormat="1" ht="13.5">
      <c r="A847" s="90">
        <v>10.1</v>
      </c>
      <c r="B847" s="64" t="s">
        <v>1463</v>
      </c>
      <c r="C847" s="193"/>
      <c r="D847" s="194"/>
      <c r="E847" s="194"/>
      <c r="F847" s="194"/>
      <c r="G847" s="194"/>
      <c r="H847" s="194"/>
      <c r="I847" s="194"/>
      <c r="J847" s="194"/>
      <c r="K847" s="194"/>
      <c r="L847" s="194"/>
    </row>
    <row r="848" spans="1:12" ht="25.5">
      <c r="A848" s="51" t="s">
        <v>1464</v>
      </c>
      <c r="B848" s="69" t="s">
        <v>1465</v>
      </c>
      <c r="C848" s="48">
        <v>100</v>
      </c>
      <c r="D848" s="47" t="s">
        <v>76</v>
      </c>
      <c r="E848" s="46" t="s">
        <v>1973</v>
      </c>
      <c r="F848" s="105"/>
      <c r="G848" s="105"/>
      <c r="H848" s="105"/>
      <c r="I848" s="105"/>
      <c r="J848" s="105"/>
      <c r="K848" s="105"/>
      <c r="L848" s="105"/>
    </row>
    <row r="849" spans="1:12" ht="38.25">
      <c r="A849" s="51" t="s">
        <v>1466</v>
      </c>
      <c r="B849" s="69" t="s">
        <v>1467</v>
      </c>
      <c r="C849" s="48">
        <v>100</v>
      </c>
      <c r="D849" s="47" t="s">
        <v>63</v>
      </c>
      <c r="E849" s="46" t="s">
        <v>1973</v>
      </c>
      <c r="F849" s="105"/>
      <c r="G849" s="105"/>
      <c r="H849" s="105"/>
      <c r="I849" s="105"/>
      <c r="J849" s="105"/>
      <c r="K849" s="105"/>
      <c r="L849" s="105"/>
    </row>
    <row r="850" spans="1:12">
      <c r="A850" s="51" t="s">
        <v>1468</v>
      </c>
      <c r="B850" s="69" t="s">
        <v>1469</v>
      </c>
      <c r="C850" s="48">
        <v>100</v>
      </c>
      <c r="D850" s="47" t="s">
        <v>63</v>
      </c>
      <c r="E850" s="46" t="s">
        <v>1973</v>
      </c>
      <c r="F850" s="105"/>
      <c r="G850" s="105"/>
      <c r="H850" s="105"/>
      <c r="I850" s="105"/>
      <c r="J850" s="105"/>
      <c r="K850" s="105"/>
      <c r="L850" s="105"/>
    </row>
    <row r="851" spans="1:12" ht="38.25">
      <c r="A851" s="51" t="s">
        <v>1470</v>
      </c>
      <c r="B851" s="69" t="s">
        <v>1471</v>
      </c>
      <c r="C851" s="48">
        <v>100</v>
      </c>
      <c r="D851" s="47" t="s">
        <v>63</v>
      </c>
      <c r="E851" s="46" t="s">
        <v>1973</v>
      </c>
      <c r="F851" s="105"/>
      <c r="G851" s="105"/>
      <c r="H851" s="105"/>
      <c r="I851" s="105"/>
      <c r="J851" s="105"/>
      <c r="K851" s="105"/>
      <c r="L851" s="105"/>
    </row>
    <row r="852" spans="1:12">
      <c r="A852" s="51" t="s">
        <v>1472</v>
      </c>
      <c r="B852" s="69" t="s">
        <v>1473</v>
      </c>
      <c r="C852" s="48">
        <v>100</v>
      </c>
      <c r="D852" s="47" t="s">
        <v>63</v>
      </c>
      <c r="E852" s="46" t="s">
        <v>1973</v>
      </c>
      <c r="F852" s="105"/>
      <c r="G852" s="105"/>
      <c r="H852" s="105"/>
      <c r="I852" s="105"/>
      <c r="J852" s="105"/>
      <c r="K852" s="105"/>
      <c r="L852" s="105"/>
    </row>
    <row r="853" spans="1:12" ht="38.25">
      <c r="A853" s="51" t="s">
        <v>1474</v>
      </c>
      <c r="B853" s="69" t="s">
        <v>1475</v>
      </c>
      <c r="C853" s="48">
        <v>100</v>
      </c>
      <c r="D853" s="47" t="s">
        <v>63</v>
      </c>
      <c r="E853" s="46" t="s">
        <v>1973</v>
      </c>
      <c r="F853" s="105"/>
      <c r="G853" s="105"/>
      <c r="H853" s="105"/>
      <c r="I853" s="105"/>
      <c r="J853" s="105"/>
      <c r="K853" s="105"/>
      <c r="L853" s="105"/>
    </row>
    <row r="854" spans="1:12" s="65" customFormat="1" ht="13.5">
      <c r="A854" s="90">
        <v>10.199999999999999</v>
      </c>
      <c r="B854" s="64" t="s">
        <v>1476</v>
      </c>
      <c r="C854" s="193"/>
      <c r="D854" s="194"/>
      <c r="E854" s="194"/>
      <c r="F854" s="194"/>
      <c r="G854" s="194"/>
      <c r="H854" s="194"/>
      <c r="I854" s="194"/>
      <c r="J854" s="194"/>
      <c r="K854" s="194"/>
      <c r="L854" s="194"/>
    </row>
    <row r="855" spans="1:12" ht="25.5">
      <c r="A855" s="51" t="s">
        <v>1477</v>
      </c>
      <c r="B855" s="69" t="s">
        <v>1478</v>
      </c>
      <c r="C855" s="48">
        <v>100</v>
      </c>
      <c r="D855" s="47" t="s">
        <v>63</v>
      </c>
      <c r="E855" s="46" t="s">
        <v>1973</v>
      </c>
      <c r="F855" s="105"/>
      <c r="G855" s="105"/>
      <c r="H855" s="105"/>
      <c r="I855" s="105"/>
      <c r="J855" s="105"/>
      <c r="K855" s="105"/>
      <c r="L855" s="105"/>
    </row>
    <row r="856" spans="1:12" ht="25.5">
      <c r="A856" s="51" t="s">
        <v>1479</v>
      </c>
      <c r="B856" s="69" t="s">
        <v>1480</v>
      </c>
      <c r="C856" s="48">
        <v>100</v>
      </c>
      <c r="D856" s="47" t="s">
        <v>76</v>
      </c>
      <c r="E856" s="46" t="s">
        <v>1973</v>
      </c>
      <c r="F856" s="105"/>
      <c r="G856" s="105"/>
      <c r="H856" s="105"/>
      <c r="I856" s="105"/>
      <c r="J856" s="105"/>
      <c r="K856" s="105"/>
      <c r="L856" s="105"/>
    </row>
    <row r="857" spans="1:12" s="65" customFormat="1" ht="13.5">
      <c r="A857" s="90">
        <v>10.3</v>
      </c>
      <c r="B857" s="64" t="s">
        <v>1481</v>
      </c>
      <c r="C857" s="193"/>
      <c r="D857" s="194"/>
      <c r="E857" s="194"/>
      <c r="F857" s="194"/>
      <c r="G857" s="194"/>
      <c r="H857" s="194"/>
      <c r="I857" s="194"/>
      <c r="J857" s="194"/>
      <c r="K857" s="194"/>
      <c r="L857" s="194"/>
    </row>
    <row r="858" spans="1:12" ht="38.25">
      <c r="A858" s="51" t="s">
        <v>1482</v>
      </c>
      <c r="B858" s="69" t="s">
        <v>1483</v>
      </c>
      <c r="C858" s="48">
        <v>100</v>
      </c>
      <c r="D858" s="47" t="s">
        <v>63</v>
      </c>
      <c r="E858" s="46" t="s">
        <v>1973</v>
      </c>
      <c r="F858" s="105"/>
      <c r="G858" s="105"/>
      <c r="H858" s="105"/>
      <c r="I858" s="105"/>
      <c r="J858" s="105"/>
      <c r="K858" s="105"/>
      <c r="L858" s="105"/>
    </row>
    <row r="859" spans="1:12" ht="25.5">
      <c r="A859" s="51" t="s">
        <v>1484</v>
      </c>
      <c r="B859" s="69" t="s">
        <v>1485</v>
      </c>
      <c r="C859" s="48">
        <v>100</v>
      </c>
      <c r="D859" s="47" t="s">
        <v>63</v>
      </c>
      <c r="E859" s="46" t="s">
        <v>1973</v>
      </c>
      <c r="F859" s="105"/>
      <c r="G859" s="105"/>
      <c r="H859" s="105"/>
      <c r="I859" s="105"/>
      <c r="J859" s="105"/>
      <c r="K859" s="105"/>
      <c r="L859" s="105"/>
    </row>
    <row r="860" spans="1:12" s="65" customFormat="1" ht="13.5">
      <c r="A860" s="90">
        <v>10.4</v>
      </c>
      <c r="B860" s="64" t="s">
        <v>1486</v>
      </c>
      <c r="C860" s="193"/>
      <c r="D860" s="194"/>
      <c r="E860" s="194"/>
      <c r="F860" s="194"/>
      <c r="G860" s="194"/>
      <c r="H860" s="194"/>
      <c r="I860" s="194"/>
      <c r="J860" s="194"/>
      <c r="K860" s="194"/>
      <c r="L860" s="194"/>
    </row>
    <row r="861" spans="1:12" ht="25.5">
      <c r="A861" s="51" t="s">
        <v>1487</v>
      </c>
      <c r="B861" s="69" t="s">
        <v>1488</v>
      </c>
      <c r="C861" s="48">
        <v>100</v>
      </c>
      <c r="D861" s="47" t="s">
        <v>76</v>
      </c>
      <c r="E861" s="46" t="s">
        <v>1973</v>
      </c>
      <c r="F861" s="105"/>
      <c r="G861" s="105"/>
      <c r="H861" s="105"/>
      <c r="I861" s="105"/>
      <c r="J861" s="105"/>
      <c r="K861" s="105"/>
      <c r="L861" s="105"/>
    </row>
    <row r="862" spans="1:12">
      <c r="A862" s="51" t="s">
        <v>1489</v>
      </c>
      <c r="B862" s="69" t="s">
        <v>1490</v>
      </c>
      <c r="C862" s="48">
        <v>50</v>
      </c>
      <c r="D862" s="47" t="s">
        <v>63</v>
      </c>
      <c r="E862" s="46" t="s">
        <v>1973</v>
      </c>
      <c r="F862" s="105"/>
      <c r="G862" s="105"/>
      <c r="H862" s="105"/>
      <c r="I862" s="105"/>
      <c r="J862" s="105"/>
      <c r="K862" s="105"/>
      <c r="L862" s="105"/>
    </row>
    <row r="863" spans="1:12" ht="18" customHeight="1">
      <c r="A863" s="51" t="s">
        <v>1491</v>
      </c>
      <c r="B863" s="69" t="s">
        <v>1492</v>
      </c>
      <c r="C863" s="48">
        <v>100</v>
      </c>
      <c r="D863" s="47" t="s">
        <v>63</v>
      </c>
      <c r="E863" s="46" t="s">
        <v>1973</v>
      </c>
      <c r="F863" s="105"/>
      <c r="G863" s="105"/>
      <c r="H863" s="105"/>
      <c r="I863" s="105"/>
      <c r="J863" s="105"/>
      <c r="K863" s="105"/>
      <c r="L863" s="105"/>
    </row>
    <row r="864" spans="1:12" s="65" customFormat="1" ht="13.5">
      <c r="A864" s="90">
        <v>10.5</v>
      </c>
      <c r="B864" s="64" t="s">
        <v>1493</v>
      </c>
      <c r="C864" s="193"/>
      <c r="D864" s="194"/>
      <c r="E864" s="194"/>
      <c r="F864" s="194"/>
      <c r="G864" s="194"/>
      <c r="H864" s="194"/>
      <c r="I864" s="194"/>
      <c r="J864" s="194"/>
      <c r="K864" s="194"/>
      <c r="L864" s="194"/>
    </row>
    <row r="865" spans="1:12">
      <c r="A865" s="51" t="s">
        <v>1494</v>
      </c>
      <c r="B865" s="69" t="s">
        <v>1495</v>
      </c>
      <c r="C865" s="48"/>
      <c r="D865" s="47" t="s">
        <v>63</v>
      </c>
      <c r="E865" s="46" t="s">
        <v>1973</v>
      </c>
      <c r="F865" s="105"/>
      <c r="G865" s="105"/>
      <c r="H865" s="105"/>
      <c r="I865" s="105"/>
      <c r="J865" s="105"/>
      <c r="K865" s="105"/>
      <c r="L865" s="105"/>
    </row>
    <row r="866" spans="1:12" ht="25.5">
      <c r="A866" s="51" t="s">
        <v>1496</v>
      </c>
      <c r="B866" s="69" t="s">
        <v>1497</v>
      </c>
      <c r="C866" s="164">
        <v>50</v>
      </c>
      <c r="D866" s="47" t="s">
        <v>63</v>
      </c>
      <c r="E866" s="46" t="s">
        <v>1973</v>
      </c>
      <c r="F866" s="105"/>
      <c r="G866" s="105"/>
      <c r="H866" s="105"/>
      <c r="I866" s="105"/>
      <c r="J866" s="105"/>
      <c r="K866" s="105"/>
      <c r="L866" s="105"/>
    </row>
    <row r="867" spans="1:12" ht="25.5">
      <c r="A867" s="51" t="s">
        <v>1498</v>
      </c>
      <c r="B867" s="69" t="s">
        <v>1499</v>
      </c>
      <c r="C867" s="165">
        <v>100</v>
      </c>
      <c r="D867" s="47" t="s">
        <v>63</v>
      </c>
      <c r="E867" s="46" t="s">
        <v>1973</v>
      </c>
      <c r="F867" s="105"/>
      <c r="G867" s="105"/>
      <c r="H867" s="105"/>
      <c r="I867" s="105"/>
      <c r="J867" s="105"/>
      <c r="K867" s="105"/>
      <c r="L867" s="105"/>
    </row>
    <row r="868" spans="1:12" ht="25.5">
      <c r="A868" s="51" t="s">
        <v>1500</v>
      </c>
      <c r="B868" s="69" t="s">
        <v>1501</v>
      </c>
      <c r="C868" s="164">
        <v>100</v>
      </c>
      <c r="D868" s="47" t="s">
        <v>63</v>
      </c>
      <c r="E868" s="46" t="s">
        <v>1973</v>
      </c>
      <c r="F868" s="105"/>
      <c r="G868" s="105"/>
      <c r="H868" s="105"/>
      <c r="I868" s="105"/>
      <c r="J868" s="105"/>
      <c r="K868" s="105"/>
      <c r="L868" s="105"/>
    </row>
    <row r="869" spans="1:12" ht="25.5">
      <c r="A869" s="51" t="s">
        <v>1502</v>
      </c>
      <c r="B869" s="69" t="s">
        <v>1503</v>
      </c>
      <c r="C869" s="165">
        <v>100</v>
      </c>
      <c r="D869" s="47" t="s">
        <v>63</v>
      </c>
      <c r="E869" s="46" t="s">
        <v>1973</v>
      </c>
      <c r="F869" s="105"/>
      <c r="G869" s="105"/>
      <c r="H869" s="105"/>
      <c r="I869" s="105"/>
      <c r="J869" s="105"/>
      <c r="K869" s="105"/>
      <c r="L869" s="105"/>
    </row>
    <row r="870" spans="1:12" ht="25.5">
      <c r="A870" s="51" t="s">
        <v>1504</v>
      </c>
      <c r="B870" s="69" t="s">
        <v>1505</v>
      </c>
      <c r="C870" s="48">
        <v>100</v>
      </c>
      <c r="D870" s="47" t="s">
        <v>76</v>
      </c>
      <c r="E870" s="46" t="s">
        <v>1973</v>
      </c>
      <c r="F870" s="105"/>
      <c r="G870" s="105"/>
      <c r="H870" s="105"/>
      <c r="I870" s="105"/>
      <c r="J870" s="105"/>
      <c r="K870" s="105"/>
      <c r="L870" s="105"/>
    </row>
    <row r="871" spans="1:12" ht="25.5">
      <c r="A871" s="51" t="s">
        <v>1506</v>
      </c>
      <c r="B871" s="69" t="s">
        <v>1507</v>
      </c>
      <c r="C871" s="48">
        <v>100</v>
      </c>
      <c r="D871" s="47" t="s">
        <v>76</v>
      </c>
      <c r="E871" s="46" t="s">
        <v>1973</v>
      </c>
      <c r="F871" s="105"/>
      <c r="G871" s="105"/>
      <c r="H871" s="105"/>
      <c r="I871" s="105"/>
      <c r="J871" s="105"/>
      <c r="K871" s="105"/>
      <c r="L871" s="105"/>
    </row>
    <row r="872" spans="1:12" ht="25.5">
      <c r="A872" s="51" t="s">
        <v>1508</v>
      </c>
      <c r="B872" s="69" t="s">
        <v>1509</v>
      </c>
      <c r="C872" s="165">
        <v>100</v>
      </c>
      <c r="D872" s="47" t="s">
        <v>63</v>
      </c>
      <c r="E872" s="46" t="s">
        <v>1973</v>
      </c>
      <c r="F872" s="105"/>
      <c r="G872" s="105"/>
      <c r="H872" s="105"/>
      <c r="I872" s="105"/>
      <c r="J872" s="105"/>
      <c r="K872" s="105"/>
      <c r="L872" s="105"/>
    </row>
    <row r="873" spans="1:12">
      <c r="A873" s="51" t="s">
        <v>1510</v>
      </c>
      <c r="B873" s="69" t="s">
        <v>1511</v>
      </c>
      <c r="C873" s="164">
        <v>100</v>
      </c>
      <c r="D873" s="47" t="s">
        <v>63</v>
      </c>
      <c r="E873" s="46" t="s">
        <v>1973</v>
      </c>
      <c r="F873" s="105"/>
      <c r="G873" s="105"/>
      <c r="H873" s="105"/>
      <c r="I873" s="105"/>
      <c r="J873" s="105"/>
      <c r="K873" s="105"/>
      <c r="L873" s="105"/>
    </row>
    <row r="874" spans="1:12" ht="25.5">
      <c r="A874" s="51" t="s">
        <v>1512</v>
      </c>
      <c r="B874" s="69" t="s">
        <v>1513</v>
      </c>
      <c r="C874" s="48">
        <v>100</v>
      </c>
      <c r="D874" s="47" t="s">
        <v>63</v>
      </c>
      <c r="E874" s="46" t="s">
        <v>1973</v>
      </c>
      <c r="F874" s="105"/>
      <c r="G874" s="105"/>
      <c r="H874" s="105"/>
      <c r="I874" s="105"/>
      <c r="J874" s="105"/>
      <c r="K874" s="105"/>
      <c r="L874" s="105"/>
    </row>
    <row r="875" spans="1:12" ht="25.5">
      <c r="A875" s="51" t="s">
        <v>1514</v>
      </c>
      <c r="B875" s="69" t="s">
        <v>1515</v>
      </c>
      <c r="C875" s="165">
        <v>50</v>
      </c>
      <c r="D875" s="47" t="s">
        <v>63</v>
      </c>
      <c r="E875" s="46" t="s">
        <v>1973</v>
      </c>
      <c r="F875" s="105"/>
      <c r="G875" s="105"/>
      <c r="H875" s="105"/>
      <c r="I875" s="105"/>
      <c r="J875" s="105"/>
      <c r="K875" s="105"/>
      <c r="L875" s="105"/>
    </row>
    <row r="876" spans="1:12" ht="25.5">
      <c r="A876" s="51" t="s">
        <v>1516</v>
      </c>
      <c r="B876" s="69" t="s">
        <v>1517</v>
      </c>
      <c r="C876" s="165">
        <v>100</v>
      </c>
      <c r="D876" s="47" t="s">
        <v>63</v>
      </c>
      <c r="E876" s="46" t="s">
        <v>1973</v>
      </c>
      <c r="F876" s="105"/>
      <c r="G876" s="105"/>
      <c r="H876" s="105"/>
      <c r="I876" s="105"/>
      <c r="J876" s="105"/>
      <c r="K876" s="105"/>
      <c r="L876" s="105"/>
    </row>
    <row r="877" spans="1:12" ht="25.5">
      <c r="A877" s="51" t="s">
        <v>1518</v>
      </c>
      <c r="B877" s="69" t="s">
        <v>1519</v>
      </c>
      <c r="C877" s="165">
        <v>100</v>
      </c>
      <c r="D877" s="47" t="s">
        <v>63</v>
      </c>
      <c r="E877" s="46" t="s">
        <v>1973</v>
      </c>
      <c r="F877" s="105"/>
      <c r="G877" s="105"/>
      <c r="H877" s="105"/>
      <c r="I877" s="105"/>
      <c r="J877" s="105"/>
      <c r="K877" s="105"/>
      <c r="L877" s="105"/>
    </row>
    <row r="878" spans="1:12" ht="38.25">
      <c r="A878" s="51" t="s">
        <v>1520</v>
      </c>
      <c r="B878" s="69" t="s">
        <v>1521</v>
      </c>
      <c r="C878" s="165">
        <v>100</v>
      </c>
      <c r="D878" s="47" t="s">
        <v>63</v>
      </c>
      <c r="E878" s="46" t="s">
        <v>1973</v>
      </c>
      <c r="F878" s="105"/>
      <c r="G878" s="105"/>
      <c r="H878" s="105"/>
      <c r="I878" s="105"/>
      <c r="J878" s="105"/>
      <c r="K878" s="105"/>
      <c r="L878" s="105"/>
    </row>
    <row r="879" spans="1:12" s="65" customFormat="1" ht="13.5">
      <c r="A879" s="90">
        <v>10.6</v>
      </c>
      <c r="B879" s="64" t="s">
        <v>1522</v>
      </c>
      <c r="C879" s="193"/>
      <c r="D879" s="194"/>
      <c r="E879" s="194"/>
      <c r="F879" s="194"/>
      <c r="G879" s="194"/>
      <c r="H879" s="194"/>
      <c r="I879" s="194"/>
      <c r="J879" s="194"/>
      <c r="K879" s="194"/>
      <c r="L879" s="194"/>
    </row>
    <row r="880" spans="1:12" ht="25.5">
      <c r="A880" s="51" t="s">
        <v>1523</v>
      </c>
      <c r="B880" s="69" t="s">
        <v>1524</v>
      </c>
      <c r="C880" s="165">
        <v>100</v>
      </c>
      <c r="D880" s="47" t="s">
        <v>63</v>
      </c>
      <c r="E880" s="46" t="s">
        <v>1973</v>
      </c>
      <c r="F880" s="105"/>
      <c r="G880" s="105"/>
      <c r="H880" s="105"/>
      <c r="I880" s="105"/>
      <c r="J880" s="105"/>
      <c r="K880" s="105"/>
      <c r="L880" s="105"/>
    </row>
    <row r="881" spans="1:12" ht="25.5">
      <c r="A881" s="51" t="s">
        <v>1525</v>
      </c>
      <c r="B881" s="69" t="s">
        <v>1526</v>
      </c>
      <c r="C881" s="165">
        <v>100</v>
      </c>
      <c r="D881" s="47" t="s">
        <v>63</v>
      </c>
      <c r="E881" s="46" t="s">
        <v>1973</v>
      </c>
      <c r="F881" s="105"/>
      <c r="G881" s="105"/>
      <c r="H881" s="105"/>
      <c r="I881" s="105"/>
      <c r="J881" s="105"/>
      <c r="K881" s="105"/>
      <c r="L881" s="105"/>
    </row>
    <row r="882" spans="1:12" ht="25.5">
      <c r="A882" s="51" t="s">
        <v>1527</v>
      </c>
      <c r="B882" s="69" t="s">
        <v>1528</v>
      </c>
      <c r="C882" s="165">
        <v>100</v>
      </c>
      <c r="D882" s="47" t="s">
        <v>63</v>
      </c>
      <c r="E882" s="46" t="s">
        <v>1973</v>
      </c>
      <c r="F882" s="105"/>
      <c r="G882" s="105"/>
      <c r="H882" s="105"/>
      <c r="I882" s="105"/>
      <c r="J882" s="105"/>
      <c r="K882" s="105"/>
      <c r="L882" s="105"/>
    </row>
    <row r="883" spans="1:12" ht="25.5">
      <c r="A883" s="51" t="s">
        <v>1529</v>
      </c>
      <c r="B883" s="69" t="s">
        <v>1530</v>
      </c>
      <c r="C883" s="48">
        <v>100</v>
      </c>
      <c r="D883" s="47" t="s">
        <v>63</v>
      </c>
      <c r="E883" s="46" t="s">
        <v>1973</v>
      </c>
      <c r="F883" s="105"/>
      <c r="G883" s="105"/>
      <c r="H883" s="105"/>
      <c r="I883" s="105"/>
      <c r="J883" s="105"/>
      <c r="K883" s="105"/>
      <c r="L883" s="105"/>
    </row>
    <row r="884" spans="1:12" ht="25.5">
      <c r="A884" s="51" t="s">
        <v>1531</v>
      </c>
      <c r="B884" s="69" t="s">
        <v>1532</v>
      </c>
      <c r="C884" s="165">
        <v>100</v>
      </c>
      <c r="D884" s="47" t="s">
        <v>63</v>
      </c>
      <c r="E884" s="46" t="s">
        <v>1973</v>
      </c>
      <c r="F884" s="105"/>
      <c r="G884" s="105"/>
      <c r="H884" s="105"/>
      <c r="I884" s="105"/>
      <c r="J884" s="105"/>
      <c r="K884" s="105"/>
      <c r="L884" s="105"/>
    </row>
    <row r="885" spans="1:12" ht="25.5">
      <c r="A885" s="51" t="s">
        <v>1533</v>
      </c>
      <c r="B885" s="69" t="s">
        <v>1534</v>
      </c>
      <c r="C885" s="165">
        <v>100</v>
      </c>
      <c r="D885" s="47" t="s">
        <v>63</v>
      </c>
      <c r="E885" s="46" t="s">
        <v>1973</v>
      </c>
      <c r="F885" s="105"/>
      <c r="G885" s="105"/>
      <c r="H885" s="105"/>
      <c r="I885" s="105"/>
      <c r="J885" s="105"/>
      <c r="K885" s="105"/>
      <c r="L885" s="105"/>
    </row>
    <row r="886" spans="1:12" ht="38.25">
      <c r="A886" s="51" t="s">
        <v>1535</v>
      </c>
      <c r="B886" s="69" t="s">
        <v>1536</v>
      </c>
      <c r="C886" s="165">
        <v>100</v>
      </c>
      <c r="D886" s="47" t="s">
        <v>63</v>
      </c>
      <c r="E886" s="46" t="s">
        <v>1973</v>
      </c>
      <c r="F886" s="105"/>
      <c r="G886" s="105"/>
      <c r="H886" s="105"/>
      <c r="I886" s="105"/>
      <c r="J886" s="105"/>
      <c r="K886" s="105"/>
      <c r="L886" s="105"/>
    </row>
    <row r="887" spans="1:12" ht="38.25">
      <c r="A887" s="51" t="s">
        <v>1537</v>
      </c>
      <c r="B887" s="69" t="s">
        <v>1538</v>
      </c>
      <c r="C887" s="164">
        <v>100</v>
      </c>
      <c r="D887" s="47" t="s">
        <v>63</v>
      </c>
      <c r="E887" s="46" t="s">
        <v>1973</v>
      </c>
      <c r="F887" s="105"/>
      <c r="G887" s="105"/>
      <c r="H887" s="105"/>
      <c r="I887" s="105"/>
      <c r="J887" s="105"/>
      <c r="K887" s="105"/>
      <c r="L887" s="105"/>
    </row>
    <row r="888" spans="1:12">
      <c r="A888" s="51" t="s">
        <v>1539</v>
      </c>
      <c r="B888" s="69" t="s">
        <v>1540</v>
      </c>
      <c r="C888" s="165">
        <v>50</v>
      </c>
      <c r="D888" s="47" t="s">
        <v>63</v>
      </c>
      <c r="E888" s="46" t="s">
        <v>1973</v>
      </c>
      <c r="F888" s="105"/>
      <c r="G888" s="105"/>
      <c r="H888" s="105"/>
      <c r="I888" s="105"/>
      <c r="J888" s="105"/>
      <c r="K888" s="105"/>
      <c r="L888" s="105"/>
    </row>
    <row r="889" spans="1:12" ht="25.5">
      <c r="A889" s="51" t="s">
        <v>1541</v>
      </c>
      <c r="B889" s="69" t="s">
        <v>1542</v>
      </c>
      <c r="C889" s="165">
        <v>100</v>
      </c>
      <c r="D889" s="47" t="s">
        <v>63</v>
      </c>
      <c r="E889" s="46" t="s">
        <v>1973</v>
      </c>
      <c r="F889" s="105"/>
      <c r="G889" s="105"/>
      <c r="H889" s="105"/>
      <c r="I889" s="105"/>
      <c r="J889" s="105"/>
      <c r="K889" s="105"/>
      <c r="L889" s="105"/>
    </row>
    <row r="890" spans="1:12" ht="25.5">
      <c r="A890" s="51" t="s">
        <v>1543</v>
      </c>
      <c r="B890" s="69" t="s">
        <v>1544</v>
      </c>
      <c r="C890" s="164">
        <v>100</v>
      </c>
      <c r="D890" s="47" t="s">
        <v>63</v>
      </c>
      <c r="E890" s="46" t="s">
        <v>1973</v>
      </c>
      <c r="F890" s="105"/>
      <c r="G890" s="105"/>
      <c r="H890" s="105"/>
      <c r="I890" s="105"/>
      <c r="J890" s="105"/>
      <c r="K890" s="105"/>
      <c r="L890" s="105"/>
    </row>
    <row r="891" spans="1:12">
      <c r="A891" s="51" t="s">
        <v>1545</v>
      </c>
      <c r="B891" s="69" t="s">
        <v>1546</v>
      </c>
      <c r="C891" s="48">
        <v>100</v>
      </c>
      <c r="D891" s="47" t="s">
        <v>76</v>
      </c>
      <c r="E891" s="46" t="s">
        <v>1973</v>
      </c>
      <c r="F891" s="105"/>
      <c r="G891" s="105"/>
      <c r="H891" s="105"/>
      <c r="I891" s="105"/>
      <c r="J891" s="105"/>
      <c r="K891" s="105"/>
      <c r="L891" s="105"/>
    </row>
    <row r="892" spans="1:12" ht="25.5">
      <c r="A892" s="51" t="s">
        <v>1547</v>
      </c>
      <c r="B892" s="69" t="s">
        <v>1548</v>
      </c>
      <c r="C892" s="164">
        <v>100</v>
      </c>
      <c r="D892" s="47" t="s">
        <v>63</v>
      </c>
      <c r="E892" s="46" t="s">
        <v>1973</v>
      </c>
      <c r="F892" s="105"/>
      <c r="G892" s="105"/>
      <c r="H892" s="105"/>
      <c r="I892" s="105"/>
      <c r="J892" s="105"/>
      <c r="K892" s="105"/>
      <c r="L892" s="105"/>
    </row>
    <row r="893" spans="1:12" ht="25.5">
      <c r="A893" s="51" t="s">
        <v>1549</v>
      </c>
      <c r="B893" s="69" t="s">
        <v>1550</v>
      </c>
      <c r="C893" s="48">
        <v>100</v>
      </c>
      <c r="D893" s="47" t="s">
        <v>76</v>
      </c>
      <c r="E893" s="46" t="s">
        <v>1973</v>
      </c>
      <c r="F893" s="105"/>
      <c r="G893" s="105"/>
      <c r="H893" s="105"/>
      <c r="I893" s="105"/>
      <c r="J893" s="105"/>
      <c r="K893" s="105"/>
      <c r="L893" s="105"/>
    </row>
    <row r="894" spans="1:12" ht="25.5">
      <c r="A894" s="51" t="s">
        <v>1551</v>
      </c>
      <c r="B894" s="69" t="s">
        <v>1552</v>
      </c>
      <c r="C894" s="48">
        <v>100</v>
      </c>
      <c r="D894" s="47" t="s">
        <v>76</v>
      </c>
      <c r="E894" s="46" t="s">
        <v>1973</v>
      </c>
      <c r="F894" s="105"/>
      <c r="G894" s="105"/>
      <c r="H894" s="105"/>
      <c r="I894" s="105"/>
      <c r="J894" s="105"/>
      <c r="K894" s="105"/>
      <c r="L894" s="105"/>
    </row>
    <row r="895" spans="1:12" s="65" customFormat="1" ht="13.5">
      <c r="A895" s="90">
        <v>10.7</v>
      </c>
      <c r="B895" s="64" t="s">
        <v>1553</v>
      </c>
      <c r="C895" s="193"/>
      <c r="D895" s="194"/>
      <c r="E895" s="194"/>
      <c r="F895" s="194"/>
      <c r="G895" s="194"/>
      <c r="H895" s="194"/>
      <c r="I895" s="194"/>
      <c r="J895" s="194"/>
      <c r="K895" s="194"/>
      <c r="L895" s="194"/>
    </row>
    <row r="896" spans="1:12" ht="63.75">
      <c r="A896" s="51" t="s">
        <v>1554</v>
      </c>
      <c r="B896" s="69" t="s">
        <v>1555</v>
      </c>
      <c r="C896" s="165">
        <v>100</v>
      </c>
      <c r="D896" s="47" t="s">
        <v>63</v>
      </c>
      <c r="E896" s="46" t="s">
        <v>1973</v>
      </c>
      <c r="F896" s="105"/>
      <c r="G896" s="105"/>
      <c r="H896" s="105"/>
      <c r="I896" s="105"/>
      <c r="J896" s="105"/>
      <c r="K896" s="105"/>
      <c r="L896" s="105"/>
    </row>
    <row r="897" spans="1:12" ht="25.5">
      <c r="A897" s="51" t="s">
        <v>1556</v>
      </c>
      <c r="B897" s="69" t="s">
        <v>1557</v>
      </c>
      <c r="C897" s="165">
        <v>100</v>
      </c>
      <c r="D897" s="47" t="s">
        <v>63</v>
      </c>
      <c r="E897" s="46" t="s">
        <v>1973</v>
      </c>
      <c r="F897" s="105"/>
      <c r="G897" s="105"/>
      <c r="H897" s="105"/>
      <c r="I897" s="105"/>
      <c r="J897" s="105"/>
      <c r="K897" s="105"/>
      <c r="L897" s="105"/>
    </row>
    <row r="898" spans="1:12" s="65" customFormat="1" ht="13.5">
      <c r="A898" s="90">
        <v>10.8</v>
      </c>
      <c r="B898" s="64" t="s">
        <v>1558</v>
      </c>
      <c r="C898" s="193"/>
      <c r="D898" s="194"/>
      <c r="E898" s="194"/>
      <c r="F898" s="194"/>
      <c r="G898" s="194"/>
      <c r="H898" s="194"/>
      <c r="I898" s="194"/>
      <c r="J898" s="194"/>
      <c r="K898" s="194"/>
      <c r="L898" s="194"/>
    </row>
    <row r="899" spans="1:12" ht="38.25">
      <c r="A899" s="51" t="s">
        <v>1559</v>
      </c>
      <c r="B899" s="69" t="s">
        <v>1560</v>
      </c>
      <c r="C899" s="48">
        <v>50</v>
      </c>
      <c r="D899" s="47" t="s">
        <v>76</v>
      </c>
      <c r="E899" s="46" t="s">
        <v>1973</v>
      </c>
      <c r="F899" s="105"/>
      <c r="G899" s="105"/>
      <c r="H899" s="105"/>
      <c r="I899" s="105"/>
      <c r="J899" s="105"/>
      <c r="K899" s="105"/>
      <c r="L899" s="105"/>
    </row>
    <row r="900" spans="1:12" ht="63.75">
      <c r="A900" s="51" t="s">
        <v>1561</v>
      </c>
      <c r="B900" s="69" t="s">
        <v>1562</v>
      </c>
      <c r="C900" s="48">
        <v>100</v>
      </c>
      <c r="D900" s="47" t="s">
        <v>63</v>
      </c>
      <c r="E900" s="46" t="s">
        <v>1973</v>
      </c>
      <c r="F900" s="105"/>
      <c r="G900" s="105"/>
      <c r="H900" s="105"/>
      <c r="I900" s="105"/>
      <c r="J900" s="105"/>
      <c r="K900" s="105"/>
      <c r="L900" s="105"/>
    </row>
    <row r="901" spans="1:12" ht="102">
      <c r="A901" s="51" t="s">
        <v>1563</v>
      </c>
      <c r="B901" s="69" t="s">
        <v>1564</v>
      </c>
      <c r="C901" s="48">
        <v>100</v>
      </c>
      <c r="D901" s="47" t="s">
        <v>63</v>
      </c>
      <c r="E901" s="46" t="s">
        <v>1973</v>
      </c>
      <c r="F901" s="105"/>
      <c r="G901" s="105"/>
      <c r="H901" s="105"/>
      <c r="I901" s="105"/>
      <c r="J901" s="105"/>
      <c r="K901" s="105"/>
      <c r="L901" s="105"/>
    </row>
    <row r="902" spans="1:12" ht="38.25">
      <c r="A902" s="51" t="s">
        <v>1565</v>
      </c>
      <c r="B902" s="69" t="s">
        <v>1566</v>
      </c>
      <c r="C902" s="47">
        <v>100</v>
      </c>
      <c r="D902" s="47" t="s">
        <v>63</v>
      </c>
      <c r="E902" s="46" t="s">
        <v>1973</v>
      </c>
      <c r="F902" s="105"/>
      <c r="G902" s="105"/>
      <c r="H902" s="105"/>
      <c r="I902" s="105"/>
      <c r="J902" s="105"/>
      <c r="K902" s="105"/>
      <c r="L902" s="105"/>
    </row>
    <row r="903" spans="1:12" ht="63.75">
      <c r="A903" s="51" t="s">
        <v>1567</v>
      </c>
      <c r="B903" s="69" t="s">
        <v>1568</v>
      </c>
      <c r="C903" s="48">
        <v>50</v>
      </c>
      <c r="D903" s="47" t="s">
        <v>63</v>
      </c>
      <c r="E903" s="46" t="s">
        <v>1973</v>
      </c>
      <c r="F903" s="105"/>
      <c r="G903" s="105"/>
      <c r="H903" s="105"/>
      <c r="I903" s="105"/>
      <c r="J903" s="105"/>
      <c r="K903" s="105"/>
      <c r="L903" s="105"/>
    </row>
    <row r="904" spans="1:12" ht="63.75">
      <c r="A904" s="51" t="s">
        <v>1569</v>
      </c>
      <c r="B904" s="69" t="s">
        <v>1570</v>
      </c>
      <c r="C904" s="48">
        <v>50</v>
      </c>
      <c r="D904" s="47" t="s">
        <v>63</v>
      </c>
      <c r="E904" s="46" t="s">
        <v>1973</v>
      </c>
      <c r="F904" s="105"/>
      <c r="G904" s="105"/>
      <c r="H904" s="105"/>
      <c r="I904" s="105"/>
      <c r="J904" s="105"/>
      <c r="K904" s="105"/>
      <c r="L904" s="105"/>
    </row>
    <row r="905" spans="1:12" ht="25.5">
      <c r="A905" s="51" t="s">
        <v>1571</v>
      </c>
      <c r="B905" s="69" t="s">
        <v>1572</v>
      </c>
      <c r="C905" s="48">
        <v>100</v>
      </c>
      <c r="D905" s="47" t="s">
        <v>63</v>
      </c>
      <c r="E905" s="46" t="s">
        <v>1973</v>
      </c>
      <c r="F905" s="105"/>
      <c r="G905" s="105"/>
      <c r="H905" s="105"/>
      <c r="I905" s="105"/>
      <c r="J905" s="105"/>
      <c r="K905" s="105"/>
      <c r="L905" s="105"/>
    </row>
    <row r="906" spans="1:12" s="65" customFormat="1" ht="13.5">
      <c r="A906" s="90">
        <v>10.9</v>
      </c>
      <c r="B906" s="64" t="s">
        <v>1573</v>
      </c>
      <c r="C906" s="193"/>
      <c r="D906" s="194"/>
      <c r="E906" s="194"/>
      <c r="F906" s="194"/>
      <c r="G906" s="194"/>
      <c r="H906" s="194"/>
      <c r="I906" s="194"/>
      <c r="J906" s="194"/>
      <c r="K906" s="194"/>
      <c r="L906" s="194"/>
    </row>
    <row r="907" spans="1:12" ht="51">
      <c r="A907" s="51" t="s">
        <v>1574</v>
      </c>
      <c r="B907" s="69" t="s">
        <v>1575</v>
      </c>
      <c r="C907" s="48">
        <v>100</v>
      </c>
      <c r="D907" s="47" t="s">
        <v>76</v>
      </c>
      <c r="E907" s="46" t="s">
        <v>1973</v>
      </c>
      <c r="F907" s="105"/>
      <c r="G907" s="105"/>
      <c r="H907" s="105"/>
      <c r="I907" s="105"/>
      <c r="J907" s="105"/>
      <c r="K907" s="105"/>
      <c r="L907" s="105"/>
    </row>
    <row r="908" spans="1:12">
      <c r="A908" s="51" t="s">
        <v>1576</v>
      </c>
      <c r="B908" s="69" t="s">
        <v>1577</v>
      </c>
      <c r="C908" s="48">
        <v>100</v>
      </c>
      <c r="D908" s="47" t="s">
        <v>76</v>
      </c>
      <c r="E908" s="46" t="s">
        <v>1973</v>
      </c>
      <c r="F908" s="105"/>
      <c r="G908" s="105"/>
      <c r="H908" s="105"/>
      <c r="I908" s="105"/>
      <c r="J908" s="105"/>
      <c r="K908" s="105"/>
      <c r="L908" s="105"/>
    </row>
    <row r="909" spans="1:12" ht="63.75">
      <c r="A909" s="51" t="s">
        <v>1578</v>
      </c>
      <c r="B909" s="69" t="s">
        <v>1579</v>
      </c>
      <c r="C909" s="48">
        <v>100</v>
      </c>
      <c r="D909" s="47" t="s">
        <v>76</v>
      </c>
      <c r="E909" s="46" t="s">
        <v>1973</v>
      </c>
      <c r="F909" s="105"/>
      <c r="G909" s="105"/>
      <c r="H909" s="105"/>
      <c r="I909" s="105"/>
      <c r="J909" s="105"/>
      <c r="K909" s="105"/>
      <c r="L909" s="105"/>
    </row>
    <row r="910" spans="1:12" ht="51">
      <c r="A910" s="51" t="s">
        <v>1580</v>
      </c>
      <c r="B910" s="69" t="s">
        <v>1581</v>
      </c>
      <c r="C910" s="48">
        <v>100</v>
      </c>
      <c r="D910" s="47" t="s">
        <v>63</v>
      </c>
      <c r="E910" s="46" t="s">
        <v>1973</v>
      </c>
      <c r="F910" s="105"/>
      <c r="G910" s="105"/>
      <c r="H910" s="105"/>
      <c r="I910" s="105"/>
      <c r="J910" s="105"/>
      <c r="K910" s="105"/>
      <c r="L910" s="105"/>
    </row>
    <row r="911" spans="1:12" ht="38.25">
      <c r="A911" s="51" t="s">
        <v>1582</v>
      </c>
      <c r="B911" s="69" t="s">
        <v>1583</v>
      </c>
      <c r="C911" s="48">
        <v>100</v>
      </c>
      <c r="D911" s="47" t="s">
        <v>63</v>
      </c>
      <c r="E911" s="46" t="s">
        <v>1973</v>
      </c>
      <c r="F911" s="105"/>
      <c r="G911" s="105"/>
      <c r="H911" s="105"/>
      <c r="I911" s="105"/>
      <c r="J911" s="105"/>
      <c r="K911" s="105"/>
      <c r="L911" s="105"/>
    </row>
    <row r="912" spans="1:12" ht="38.25">
      <c r="A912" s="51" t="s">
        <v>1584</v>
      </c>
      <c r="B912" s="69" t="s">
        <v>1585</v>
      </c>
      <c r="C912" s="48">
        <v>100</v>
      </c>
      <c r="D912" s="47" t="s">
        <v>76</v>
      </c>
      <c r="E912" s="46" t="s">
        <v>1973</v>
      </c>
      <c r="F912" s="105"/>
      <c r="G912" s="105"/>
      <c r="H912" s="105"/>
      <c r="I912" s="105"/>
      <c r="J912" s="105"/>
      <c r="K912" s="105"/>
      <c r="L912" s="105"/>
    </row>
    <row r="913" spans="1:12" ht="51">
      <c r="A913" s="51" t="s">
        <v>1586</v>
      </c>
      <c r="B913" s="69" t="s">
        <v>1587</v>
      </c>
      <c r="C913" s="48">
        <v>100</v>
      </c>
      <c r="D913" s="47" t="s">
        <v>76</v>
      </c>
      <c r="E913" s="46" t="s">
        <v>1973</v>
      </c>
      <c r="F913" s="105"/>
      <c r="G913" s="105"/>
      <c r="H913" s="105"/>
      <c r="I913" s="105"/>
      <c r="J913" s="105"/>
      <c r="K913" s="105"/>
      <c r="L913" s="105"/>
    </row>
    <row r="914" spans="1:12">
      <c r="A914" s="51" t="s">
        <v>1588</v>
      </c>
      <c r="B914" s="69" t="s">
        <v>1589</v>
      </c>
      <c r="C914" s="48">
        <v>100</v>
      </c>
      <c r="D914" s="47"/>
      <c r="E914" s="46" t="s">
        <v>1973</v>
      </c>
      <c r="F914" s="105"/>
      <c r="G914" s="105"/>
      <c r="H914" s="105"/>
      <c r="I914" s="105"/>
      <c r="J914" s="105"/>
      <c r="K914" s="105"/>
      <c r="L914" s="105"/>
    </row>
    <row r="915" spans="1:12" ht="51">
      <c r="A915" s="51" t="s">
        <v>1590</v>
      </c>
      <c r="B915" s="69" t="s">
        <v>1591</v>
      </c>
      <c r="C915" s="48">
        <v>100</v>
      </c>
      <c r="D915" s="47" t="s">
        <v>76</v>
      </c>
      <c r="E915" s="46" t="s">
        <v>1973</v>
      </c>
      <c r="F915" s="105"/>
      <c r="G915" s="105"/>
      <c r="H915" s="105"/>
      <c r="I915" s="105"/>
      <c r="J915" s="105"/>
      <c r="K915" s="105"/>
      <c r="L915" s="105"/>
    </row>
    <row r="916" spans="1:12" ht="25.5">
      <c r="A916" s="51" t="s">
        <v>1592</v>
      </c>
      <c r="B916" s="69" t="s">
        <v>1593</v>
      </c>
      <c r="C916" s="48">
        <v>100</v>
      </c>
      <c r="D916" s="47" t="s">
        <v>63</v>
      </c>
      <c r="E916" s="46" t="s">
        <v>1973</v>
      </c>
      <c r="F916" s="105"/>
      <c r="G916" s="105"/>
      <c r="H916" s="105"/>
      <c r="I916" s="105"/>
      <c r="J916" s="105"/>
      <c r="K916" s="105"/>
      <c r="L916" s="105"/>
    </row>
    <row r="917" spans="1:12" ht="51">
      <c r="A917" s="51" t="s">
        <v>1594</v>
      </c>
      <c r="B917" s="69" t="s">
        <v>1595</v>
      </c>
      <c r="C917" s="48">
        <v>100</v>
      </c>
      <c r="D917" s="47" t="s">
        <v>63</v>
      </c>
      <c r="E917" s="46" t="s">
        <v>1973</v>
      </c>
      <c r="F917" s="105"/>
      <c r="G917" s="105"/>
      <c r="H917" s="105"/>
      <c r="I917" s="105"/>
      <c r="J917" s="105"/>
      <c r="K917" s="105"/>
      <c r="L917" s="105"/>
    </row>
    <row r="918" spans="1:12" s="65" customFormat="1" ht="13.5">
      <c r="A918" s="113">
        <v>10.1</v>
      </c>
      <c r="B918" s="64" t="s">
        <v>1596</v>
      </c>
      <c r="C918" s="193"/>
      <c r="D918" s="194"/>
      <c r="E918" s="194"/>
      <c r="F918" s="194"/>
      <c r="G918" s="194"/>
      <c r="H918" s="194"/>
      <c r="I918" s="194"/>
      <c r="J918" s="194"/>
      <c r="K918" s="194"/>
      <c r="L918" s="194"/>
    </row>
    <row r="919" spans="1:12" ht="38.25">
      <c r="A919" s="51" t="s">
        <v>1597</v>
      </c>
      <c r="B919" s="69" t="s">
        <v>1598</v>
      </c>
      <c r="C919" s="48">
        <v>100</v>
      </c>
      <c r="D919" s="47" t="s">
        <v>63</v>
      </c>
      <c r="E919" s="46" t="s">
        <v>1973</v>
      </c>
      <c r="F919" s="105"/>
      <c r="G919" s="105"/>
      <c r="H919" s="105"/>
      <c r="I919" s="105"/>
      <c r="J919" s="105"/>
      <c r="K919" s="105"/>
      <c r="L919" s="105"/>
    </row>
    <row r="920" spans="1:12" ht="25.5">
      <c r="A920" s="51" t="s">
        <v>1599</v>
      </c>
      <c r="B920" s="69" t="s">
        <v>1600</v>
      </c>
      <c r="C920" s="48">
        <v>100</v>
      </c>
      <c r="D920" s="47" t="s">
        <v>76</v>
      </c>
      <c r="E920" s="46" t="s">
        <v>1973</v>
      </c>
      <c r="F920" s="105"/>
      <c r="G920" s="105"/>
      <c r="H920" s="105"/>
      <c r="I920" s="105"/>
      <c r="J920" s="105"/>
      <c r="K920" s="105"/>
      <c r="L920" s="105"/>
    </row>
    <row r="921" spans="1:12" s="65" customFormat="1" ht="13.5">
      <c r="A921" s="113">
        <v>10.11</v>
      </c>
      <c r="B921" s="64" t="s">
        <v>1601</v>
      </c>
      <c r="C921" s="193"/>
      <c r="D921" s="194"/>
      <c r="E921" s="194"/>
      <c r="F921" s="194"/>
      <c r="G921" s="194"/>
      <c r="H921" s="194"/>
      <c r="I921" s="194"/>
      <c r="J921" s="194"/>
      <c r="K921" s="194"/>
      <c r="L921" s="194"/>
    </row>
    <row r="922" spans="1:12" ht="63.75">
      <c r="A922" s="51" t="s">
        <v>1602</v>
      </c>
      <c r="B922" s="69" t="s">
        <v>1603</v>
      </c>
      <c r="C922" s="48">
        <v>50</v>
      </c>
      <c r="D922" s="47" t="s">
        <v>63</v>
      </c>
      <c r="E922" s="46" t="s">
        <v>1973</v>
      </c>
      <c r="F922" s="105"/>
      <c r="G922" s="105"/>
      <c r="H922" s="105"/>
      <c r="I922" s="105"/>
      <c r="J922" s="105"/>
      <c r="K922" s="105"/>
      <c r="L922" s="105"/>
    </row>
    <row r="923" spans="1:12">
      <c r="A923" s="51" t="s">
        <v>1604</v>
      </c>
      <c r="B923" s="69" t="s">
        <v>1605</v>
      </c>
      <c r="C923" s="47">
        <v>50</v>
      </c>
      <c r="D923" s="47" t="s">
        <v>63</v>
      </c>
      <c r="E923" s="46" t="s">
        <v>1973</v>
      </c>
      <c r="F923" s="105"/>
      <c r="G923" s="105"/>
      <c r="H923" s="105"/>
      <c r="I923" s="105"/>
      <c r="J923" s="105"/>
      <c r="K923" s="105"/>
      <c r="L923" s="105"/>
    </row>
    <row r="924" spans="1:12">
      <c r="A924" s="51" t="s">
        <v>1606</v>
      </c>
      <c r="B924" s="69" t="s">
        <v>1607</v>
      </c>
      <c r="C924" s="47">
        <v>50</v>
      </c>
      <c r="D924" s="47" t="s">
        <v>63</v>
      </c>
      <c r="E924" s="46" t="s">
        <v>1973</v>
      </c>
      <c r="F924" s="105"/>
      <c r="G924" s="105"/>
      <c r="H924" s="105"/>
      <c r="I924" s="105"/>
      <c r="J924" s="105"/>
      <c r="K924" s="105"/>
      <c r="L924" s="105"/>
    </row>
    <row r="925" spans="1:12">
      <c r="A925" s="51" t="s">
        <v>1608</v>
      </c>
      <c r="B925" s="69" t="s">
        <v>1609</v>
      </c>
      <c r="C925" s="48">
        <v>50</v>
      </c>
      <c r="D925" s="47" t="s">
        <v>63</v>
      </c>
      <c r="E925" s="46" t="s">
        <v>1973</v>
      </c>
      <c r="F925" s="105"/>
      <c r="G925" s="105"/>
      <c r="H925" s="105"/>
      <c r="I925" s="105"/>
      <c r="J925" s="105"/>
      <c r="K925" s="105"/>
      <c r="L925" s="105"/>
    </row>
    <row r="926" spans="1:12" s="65" customFormat="1" ht="13.5">
      <c r="A926" s="113">
        <v>10.119999999999999</v>
      </c>
      <c r="B926" s="64" t="s">
        <v>1610</v>
      </c>
      <c r="C926" s="193"/>
      <c r="D926" s="194"/>
      <c r="E926" s="194"/>
      <c r="F926" s="194"/>
      <c r="G926" s="194"/>
      <c r="H926" s="194"/>
      <c r="I926" s="194"/>
      <c r="J926" s="194"/>
      <c r="K926" s="194"/>
      <c r="L926" s="194"/>
    </row>
    <row r="927" spans="1:12" ht="25.5">
      <c r="A927" s="51" t="s">
        <v>1611</v>
      </c>
      <c r="B927" s="69" t="s">
        <v>1612</v>
      </c>
      <c r="C927" s="48">
        <v>100</v>
      </c>
      <c r="D927" s="47" t="s">
        <v>63</v>
      </c>
      <c r="E927" s="46" t="s">
        <v>1973</v>
      </c>
      <c r="F927" s="105"/>
      <c r="G927" s="105"/>
      <c r="H927" s="105"/>
      <c r="I927" s="105"/>
      <c r="J927" s="105"/>
      <c r="K927" s="105"/>
      <c r="L927" s="105"/>
    </row>
    <row r="928" spans="1:12" s="65" customFormat="1" ht="13.5">
      <c r="A928" s="113">
        <v>10.130000000000001</v>
      </c>
      <c r="B928" s="64" t="s">
        <v>1613</v>
      </c>
      <c r="C928" s="193"/>
      <c r="D928" s="194"/>
      <c r="E928" s="194"/>
      <c r="F928" s="194"/>
      <c r="G928" s="194"/>
      <c r="H928" s="194"/>
      <c r="I928" s="194"/>
      <c r="J928" s="194"/>
      <c r="K928" s="194"/>
      <c r="L928" s="194"/>
    </row>
    <row r="929" spans="1:12" ht="25.5">
      <c r="A929" s="51" t="s">
        <v>1614</v>
      </c>
      <c r="B929" s="69" t="s">
        <v>1615</v>
      </c>
      <c r="C929" s="48">
        <v>50</v>
      </c>
      <c r="D929" s="47" t="s">
        <v>63</v>
      </c>
      <c r="E929" s="46" t="s">
        <v>1973</v>
      </c>
      <c r="F929" s="105"/>
      <c r="G929" s="105"/>
      <c r="H929" s="105"/>
      <c r="I929" s="105"/>
      <c r="J929" s="105"/>
      <c r="K929" s="105"/>
      <c r="L929" s="105"/>
    </row>
    <row r="930" spans="1:12" s="65" customFormat="1" ht="13.5">
      <c r="A930" s="113">
        <v>10.14</v>
      </c>
      <c r="B930" s="64" t="s">
        <v>1616</v>
      </c>
      <c r="C930" s="193"/>
      <c r="D930" s="194"/>
      <c r="E930" s="194"/>
      <c r="F930" s="194"/>
      <c r="G930" s="194"/>
      <c r="H930" s="194"/>
      <c r="I930" s="194"/>
      <c r="J930" s="194"/>
      <c r="K930" s="194"/>
      <c r="L930" s="194"/>
    </row>
    <row r="931" spans="1:12">
      <c r="A931" s="51" t="s">
        <v>1617</v>
      </c>
      <c r="B931" s="69" t="s">
        <v>1618</v>
      </c>
      <c r="C931" s="48">
        <v>100</v>
      </c>
      <c r="D931" s="47" t="s">
        <v>63</v>
      </c>
      <c r="E931" s="46" t="s">
        <v>1973</v>
      </c>
      <c r="F931" s="105"/>
      <c r="G931" s="105"/>
      <c r="H931" s="105"/>
      <c r="I931" s="105"/>
      <c r="J931" s="105"/>
      <c r="K931" s="105"/>
      <c r="L931" s="105"/>
    </row>
    <row r="932" spans="1:12" ht="25.5">
      <c r="A932" s="51" t="s">
        <v>1619</v>
      </c>
      <c r="B932" s="69" t="s">
        <v>1620</v>
      </c>
      <c r="C932" s="48">
        <v>100</v>
      </c>
      <c r="D932" s="47" t="s">
        <v>76</v>
      </c>
      <c r="E932" s="46" t="s">
        <v>1973</v>
      </c>
      <c r="F932" s="105"/>
      <c r="G932" s="105"/>
      <c r="H932" s="105"/>
      <c r="I932" s="105"/>
      <c r="J932" s="105"/>
      <c r="K932" s="105"/>
      <c r="L932" s="105"/>
    </row>
    <row r="933" spans="1:12" ht="153">
      <c r="A933" s="51" t="s">
        <v>1621</v>
      </c>
      <c r="B933" s="69" t="s">
        <v>1622</v>
      </c>
      <c r="C933" s="48">
        <v>100</v>
      </c>
      <c r="D933" s="47" t="s">
        <v>76</v>
      </c>
      <c r="E933" s="46" t="s">
        <v>1973</v>
      </c>
      <c r="F933" s="105"/>
      <c r="G933" s="105"/>
      <c r="H933" s="105"/>
      <c r="I933" s="105"/>
      <c r="J933" s="105"/>
      <c r="K933" s="105"/>
      <c r="L933" s="105"/>
    </row>
    <row r="934" spans="1:12" s="65" customFormat="1" ht="13.5">
      <c r="A934" s="113">
        <v>10.15</v>
      </c>
      <c r="B934" s="64" t="s">
        <v>1623</v>
      </c>
      <c r="C934" s="122"/>
      <c r="D934" s="112"/>
      <c r="E934" s="112"/>
      <c r="F934" s="112"/>
      <c r="G934" s="112"/>
      <c r="H934" s="112"/>
      <c r="I934" s="112"/>
      <c r="J934" s="112"/>
      <c r="K934" s="112"/>
      <c r="L934" s="112"/>
    </row>
    <row r="935" spans="1:12" ht="25.5">
      <c r="A935" s="51" t="s">
        <v>1624</v>
      </c>
      <c r="B935" s="69" t="s">
        <v>1625</v>
      </c>
      <c r="C935" s="48">
        <v>100</v>
      </c>
      <c r="D935" s="47" t="s">
        <v>63</v>
      </c>
      <c r="E935" s="46" t="s">
        <v>1973</v>
      </c>
      <c r="F935" s="105"/>
      <c r="G935" s="105"/>
      <c r="H935" s="105"/>
      <c r="I935" s="105"/>
      <c r="J935" s="105"/>
      <c r="K935" s="105"/>
      <c r="L935" s="105"/>
    </row>
    <row r="936" spans="1:12" ht="38.25">
      <c r="A936" s="51" t="s">
        <v>1626</v>
      </c>
      <c r="B936" s="69" t="s">
        <v>1627</v>
      </c>
      <c r="C936" s="48">
        <v>100</v>
      </c>
      <c r="D936" s="47" t="s">
        <v>63</v>
      </c>
      <c r="E936" s="46" t="s">
        <v>1973</v>
      </c>
      <c r="F936" s="105"/>
      <c r="G936" s="105"/>
      <c r="H936" s="105"/>
      <c r="I936" s="105"/>
      <c r="J936" s="105"/>
      <c r="K936" s="105"/>
      <c r="L936" s="105"/>
    </row>
    <row r="937" spans="1:12" s="60" customFormat="1" ht="15">
      <c r="A937" s="43">
        <v>11</v>
      </c>
      <c r="B937" s="62" t="s">
        <v>1628</v>
      </c>
      <c r="C937" s="198"/>
      <c r="D937" s="199"/>
      <c r="E937" s="199"/>
      <c r="F937" s="199"/>
      <c r="G937" s="199"/>
      <c r="H937" s="199"/>
      <c r="I937" s="199"/>
      <c r="J937" s="199"/>
      <c r="K937" s="199"/>
      <c r="L937" s="200"/>
    </row>
    <row r="938" spans="1:12" ht="25.5">
      <c r="A938" s="51" t="s">
        <v>1629</v>
      </c>
      <c r="B938" s="69" t="s">
        <v>1630</v>
      </c>
      <c r="C938" s="48">
        <v>100</v>
      </c>
      <c r="D938" s="47" t="s">
        <v>76</v>
      </c>
      <c r="E938" s="46" t="s">
        <v>1974</v>
      </c>
      <c r="F938" s="105"/>
      <c r="G938" s="105"/>
      <c r="H938" s="105"/>
      <c r="I938" s="105"/>
      <c r="J938" s="105"/>
      <c r="K938" s="105"/>
      <c r="L938" s="105"/>
    </row>
    <row r="939" spans="1:12" ht="25.5">
      <c r="A939" s="51" t="s">
        <v>1631</v>
      </c>
      <c r="B939" s="69" t="s">
        <v>1632</v>
      </c>
      <c r="C939" s="48">
        <v>100</v>
      </c>
      <c r="D939" s="47" t="s">
        <v>76</v>
      </c>
      <c r="E939" s="46" t="s">
        <v>1974</v>
      </c>
      <c r="F939" s="105"/>
      <c r="G939" s="105"/>
      <c r="H939" s="105"/>
      <c r="I939" s="105"/>
      <c r="J939" s="105"/>
      <c r="K939" s="105"/>
      <c r="L939" s="105"/>
    </row>
    <row r="940" spans="1:12" ht="25.5">
      <c r="A940" s="51" t="s">
        <v>1633</v>
      </c>
      <c r="B940" s="69" t="s">
        <v>1634</v>
      </c>
      <c r="C940" s="48">
        <v>100</v>
      </c>
      <c r="D940" s="47" t="s">
        <v>63</v>
      </c>
      <c r="E940" s="46" t="s">
        <v>1974</v>
      </c>
      <c r="F940" s="105"/>
      <c r="G940" s="105"/>
      <c r="H940" s="105"/>
      <c r="I940" s="105"/>
      <c r="J940" s="105"/>
      <c r="K940" s="105"/>
      <c r="L940" s="105"/>
    </row>
    <row r="941" spans="1:12" ht="51">
      <c r="A941" s="51" t="s">
        <v>1635</v>
      </c>
      <c r="B941" s="69" t="s">
        <v>1636</v>
      </c>
      <c r="C941" s="48">
        <v>100</v>
      </c>
      <c r="D941" s="47" t="s">
        <v>63</v>
      </c>
      <c r="E941" s="46" t="s">
        <v>1974</v>
      </c>
      <c r="F941" s="105"/>
      <c r="G941" s="105"/>
      <c r="H941" s="105"/>
      <c r="I941" s="105"/>
      <c r="J941" s="105"/>
      <c r="K941" s="105"/>
      <c r="L941" s="105"/>
    </row>
    <row r="942" spans="1:12" ht="25.5">
      <c r="A942" s="51" t="s">
        <v>1637</v>
      </c>
      <c r="B942" s="69" t="s">
        <v>1638</v>
      </c>
      <c r="C942" s="48">
        <v>100</v>
      </c>
      <c r="D942" s="47" t="s">
        <v>76</v>
      </c>
      <c r="E942" s="46" t="s">
        <v>1974</v>
      </c>
      <c r="F942" s="105"/>
      <c r="G942" s="105"/>
      <c r="H942" s="105"/>
      <c r="I942" s="105"/>
      <c r="J942" s="105"/>
      <c r="K942" s="105"/>
      <c r="L942" s="105"/>
    </row>
    <row r="943" spans="1:12" s="60" customFormat="1" ht="15">
      <c r="A943" s="43">
        <v>12</v>
      </c>
      <c r="B943" s="62" t="s">
        <v>1639</v>
      </c>
      <c r="C943" s="198"/>
      <c r="D943" s="199"/>
      <c r="E943" s="199"/>
      <c r="F943" s="199"/>
      <c r="G943" s="199"/>
      <c r="H943" s="199"/>
      <c r="I943" s="199"/>
      <c r="J943" s="199"/>
      <c r="K943" s="199"/>
      <c r="L943" s="200"/>
    </row>
    <row r="944" spans="1:12" s="65" customFormat="1" ht="13.5">
      <c r="A944" s="90">
        <v>12.1</v>
      </c>
      <c r="B944" s="64" t="s">
        <v>1640</v>
      </c>
      <c r="C944" s="193"/>
      <c r="D944" s="194"/>
      <c r="E944" s="194"/>
      <c r="F944" s="194"/>
      <c r="G944" s="194"/>
      <c r="H944" s="194"/>
      <c r="I944" s="194"/>
      <c r="J944" s="194"/>
      <c r="K944" s="194"/>
      <c r="L944" s="194"/>
    </row>
    <row r="945" spans="1:12" ht="38.25">
      <c r="A945" s="51" t="s">
        <v>1641</v>
      </c>
      <c r="B945" s="69" t="s">
        <v>1642</v>
      </c>
      <c r="C945" s="106">
        <v>100</v>
      </c>
      <c r="D945" s="47" t="s">
        <v>63</v>
      </c>
      <c r="E945" s="46" t="s">
        <v>1975</v>
      </c>
      <c r="F945" s="105"/>
      <c r="G945" s="105"/>
      <c r="H945" s="105"/>
      <c r="I945" s="105"/>
      <c r="J945" s="105"/>
      <c r="K945" s="105"/>
      <c r="L945" s="105"/>
    </row>
    <row r="946" spans="1:12" ht="38.25">
      <c r="A946" s="51" t="s">
        <v>1643</v>
      </c>
      <c r="B946" s="69" t="s">
        <v>1644</v>
      </c>
      <c r="C946" s="106">
        <v>100</v>
      </c>
      <c r="D946" s="47" t="s">
        <v>63</v>
      </c>
      <c r="E946" s="46" t="s">
        <v>1975</v>
      </c>
      <c r="F946" s="105"/>
      <c r="G946" s="105"/>
      <c r="H946" s="105"/>
      <c r="I946" s="105"/>
      <c r="J946" s="105"/>
      <c r="K946" s="105"/>
      <c r="L946" s="105"/>
    </row>
    <row r="947" spans="1:12">
      <c r="A947" s="51" t="s">
        <v>1645</v>
      </c>
      <c r="B947" s="69" t="s">
        <v>1646</v>
      </c>
      <c r="C947" s="106">
        <v>50</v>
      </c>
      <c r="D947" s="47" t="s">
        <v>63</v>
      </c>
      <c r="E947" s="46" t="s">
        <v>1975</v>
      </c>
      <c r="F947" s="105"/>
      <c r="G947" s="105"/>
      <c r="H947" s="105"/>
      <c r="I947" s="105"/>
      <c r="J947" s="105"/>
      <c r="K947" s="105"/>
      <c r="L947" s="105"/>
    </row>
    <row r="948" spans="1:12" ht="63.75">
      <c r="A948" s="51" t="s">
        <v>1647</v>
      </c>
      <c r="B948" s="69" t="s">
        <v>1648</v>
      </c>
      <c r="C948" s="106">
        <v>100</v>
      </c>
      <c r="D948" s="47" t="s">
        <v>63</v>
      </c>
      <c r="E948" s="46" t="s">
        <v>1975</v>
      </c>
      <c r="F948" s="105"/>
      <c r="G948" s="105"/>
      <c r="H948" s="49"/>
      <c r="I948" s="105"/>
      <c r="J948" s="105"/>
      <c r="K948" s="105"/>
      <c r="L948" s="105"/>
    </row>
    <row r="949" spans="1:12" ht="25.5">
      <c r="A949" s="51" t="s">
        <v>1649</v>
      </c>
      <c r="B949" s="69" t="s">
        <v>1650</v>
      </c>
      <c r="C949" s="106">
        <v>100</v>
      </c>
      <c r="D949" s="47" t="s">
        <v>63</v>
      </c>
      <c r="E949" s="46" t="s">
        <v>1975</v>
      </c>
      <c r="F949" s="105"/>
      <c r="G949" s="105"/>
      <c r="H949" s="105"/>
      <c r="I949" s="105"/>
      <c r="J949" s="105"/>
      <c r="K949" s="105"/>
      <c r="L949" s="105"/>
    </row>
    <row r="950" spans="1:12" s="65" customFormat="1" ht="13.5">
      <c r="A950" s="90">
        <v>12.2</v>
      </c>
      <c r="B950" s="64" t="s">
        <v>1651</v>
      </c>
      <c r="C950" s="193"/>
      <c r="D950" s="194"/>
      <c r="E950" s="194"/>
      <c r="F950" s="194"/>
      <c r="G950" s="194"/>
      <c r="H950" s="194"/>
      <c r="I950" s="194"/>
      <c r="J950" s="194"/>
      <c r="K950" s="194"/>
      <c r="L950" s="194"/>
    </row>
    <row r="951" spans="1:12" ht="25.5">
      <c r="A951" s="51" t="s">
        <v>1652</v>
      </c>
      <c r="B951" s="69" t="s">
        <v>1653</v>
      </c>
      <c r="C951" s="106">
        <v>50</v>
      </c>
      <c r="D951" s="47" t="s">
        <v>63</v>
      </c>
      <c r="E951" s="46" t="s">
        <v>1975</v>
      </c>
      <c r="F951" s="105"/>
      <c r="G951" s="105"/>
      <c r="H951" s="105"/>
      <c r="I951" s="105"/>
      <c r="J951" s="105"/>
      <c r="K951" s="105"/>
      <c r="L951" s="105"/>
    </row>
    <row r="952" spans="1:12" ht="63.75">
      <c r="A952" s="51" t="s">
        <v>1654</v>
      </c>
      <c r="B952" s="69" t="s">
        <v>1655</v>
      </c>
      <c r="C952" s="106">
        <v>100</v>
      </c>
      <c r="D952" s="47" t="s">
        <v>63</v>
      </c>
      <c r="E952" s="46" t="s">
        <v>1975</v>
      </c>
      <c r="F952" s="105"/>
      <c r="G952" s="105"/>
      <c r="H952" s="105"/>
      <c r="I952" s="105"/>
      <c r="J952" s="105"/>
      <c r="K952" s="105"/>
      <c r="L952" s="105"/>
    </row>
    <row r="953" spans="1:12" ht="25.5">
      <c r="A953" s="51" t="s">
        <v>1656</v>
      </c>
      <c r="B953" s="69" t="s">
        <v>1657</v>
      </c>
      <c r="C953" s="106">
        <v>50</v>
      </c>
      <c r="D953" s="47" t="s">
        <v>63</v>
      </c>
      <c r="E953" s="46" t="s">
        <v>1975</v>
      </c>
      <c r="F953" s="105"/>
      <c r="G953" s="105"/>
      <c r="H953" s="105"/>
      <c r="I953" s="105"/>
      <c r="J953" s="105"/>
      <c r="K953" s="105"/>
      <c r="L953" s="105"/>
    </row>
    <row r="954" spans="1:12" ht="38.25">
      <c r="A954" s="51" t="s">
        <v>1658</v>
      </c>
      <c r="B954" s="69" t="s">
        <v>1659</v>
      </c>
      <c r="C954" s="106">
        <v>50</v>
      </c>
      <c r="D954" s="47" t="s">
        <v>63</v>
      </c>
      <c r="E954" s="46" t="s">
        <v>1975</v>
      </c>
      <c r="F954" s="105"/>
      <c r="G954" s="105"/>
      <c r="H954" s="105"/>
      <c r="I954" s="105"/>
      <c r="J954" s="105"/>
      <c r="K954" s="105"/>
      <c r="L954" s="105"/>
    </row>
    <row r="955" spans="1:12">
      <c r="A955" s="51" t="s">
        <v>1660</v>
      </c>
      <c r="B955" s="69" t="s">
        <v>1661</v>
      </c>
      <c r="C955" s="106">
        <v>50</v>
      </c>
      <c r="D955" s="47" t="s">
        <v>63</v>
      </c>
      <c r="E955" s="46" t="s">
        <v>1975</v>
      </c>
      <c r="F955" s="105"/>
      <c r="G955" s="105"/>
      <c r="H955" s="105"/>
      <c r="I955" s="105"/>
      <c r="J955" s="105"/>
      <c r="K955" s="105"/>
      <c r="L955" s="105"/>
    </row>
    <row r="956" spans="1:12">
      <c r="A956" s="51" t="s">
        <v>1662</v>
      </c>
      <c r="B956" s="69" t="s">
        <v>1663</v>
      </c>
      <c r="C956" s="106">
        <v>50</v>
      </c>
      <c r="D956" s="47" t="s">
        <v>63</v>
      </c>
      <c r="E956" s="46" t="s">
        <v>1975</v>
      </c>
      <c r="F956" s="105"/>
      <c r="G956" s="105"/>
      <c r="H956" s="105"/>
      <c r="I956" s="105"/>
      <c r="J956" s="105"/>
      <c r="K956" s="105"/>
      <c r="L956" s="105"/>
    </row>
    <row r="957" spans="1:12" ht="25.5">
      <c r="A957" s="51" t="s">
        <v>1664</v>
      </c>
      <c r="B957" s="69" t="s">
        <v>1665</v>
      </c>
      <c r="C957" s="106">
        <v>50</v>
      </c>
      <c r="D957" s="47" t="s">
        <v>63</v>
      </c>
      <c r="E957" s="46" t="s">
        <v>1975</v>
      </c>
      <c r="F957" s="105"/>
      <c r="G957" s="105"/>
      <c r="H957" s="105"/>
      <c r="I957" s="105"/>
      <c r="J957" s="105"/>
      <c r="K957" s="105"/>
      <c r="L957" s="105"/>
    </row>
    <row r="958" spans="1:12" ht="25.5">
      <c r="A958" s="51" t="s">
        <v>1666</v>
      </c>
      <c r="B958" s="69" t="s">
        <v>1667</v>
      </c>
      <c r="C958" s="201"/>
      <c r="D958" s="202"/>
      <c r="E958" s="202"/>
      <c r="F958" s="202"/>
      <c r="G958" s="202"/>
      <c r="H958" s="202"/>
      <c r="I958" s="202"/>
      <c r="J958" s="202"/>
      <c r="K958" s="202"/>
      <c r="L958" s="203"/>
    </row>
    <row r="959" spans="1:12">
      <c r="A959" s="52" t="s">
        <v>1668</v>
      </c>
      <c r="B959" s="77" t="s">
        <v>1669</v>
      </c>
      <c r="C959" s="106">
        <v>50</v>
      </c>
      <c r="D959" s="71" t="s">
        <v>63</v>
      </c>
      <c r="E959" s="46" t="s">
        <v>1975</v>
      </c>
      <c r="F959" s="13"/>
      <c r="G959" s="13"/>
      <c r="H959" s="13"/>
      <c r="I959" s="49"/>
      <c r="J959" s="49"/>
      <c r="K959" s="49"/>
      <c r="L959" s="49"/>
    </row>
    <row r="960" spans="1:12">
      <c r="A960" s="52" t="s">
        <v>1670</v>
      </c>
      <c r="B960" s="77" t="s">
        <v>1671</v>
      </c>
      <c r="C960" s="106">
        <v>50</v>
      </c>
      <c r="D960" s="71" t="s">
        <v>63</v>
      </c>
      <c r="E960" s="46" t="s">
        <v>1975</v>
      </c>
      <c r="F960" s="13"/>
      <c r="G960" s="13"/>
      <c r="H960" s="13"/>
      <c r="I960" s="49"/>
      <c r="J960" s="49"/>
      <c r="K960" s="49"/>
      <c r="L960" s="49"/>
    </row>
    <row r="961" spans="1:12">
      <c r="A961" s="52" t="s">
        <v>1672</v>
      </c>
      <c r="B961" s="77" t="s">
        <v>1673</v>
      </c>
      <c r="C961" s="106">
        <v>50</v>
      </c>
      <c r="D961" s="71" t="s">
        <v>63</v>
      </c>
      <c r="E961" s="46" t="s">
        <v>1975</v>
      </c>
      <c r="F961" s="13"/>
      <c r="G961" s="13"/>
      <c r="H961" s="13"/>
      <c r="I961" s="49"/>
      <c r="J961" s="49"/>
      <c r="K961" s="49"/>
      <c r="L961" s="49"/>
    </row>
    <row r="962" spans="1:12">
      <c r="A962" s="52" t="s">
        <v>1674</v>
      </c>
      <c r="B962" s="77" t="s">
        <v>1675</v>
      </c>
      <c r="C962" s="106">
        <v>50</v>
      </c>
      <c r="D962" s="71" t="s">
        <v>63</v>
      </c>
      <c r="E962" s="46" t="s">
        <v>1975</v>
      </c>
      <c r="F962" s="13"/>
      <c r="G962" s="13"/>
      <c r="H962" s="13"/>
      <c r="I962" s="49"/>
      <c r="J962" s="49"/>
      <c r="K962" s="49"/>
      <c r="L962" s="49"/>
    </row>
    <row r="963" spans="1:12">
      <c r="A963" s="52" t="s">
        <v>1676</v>
      </c>
      <c r="B963" s="77" t="s">
        <v>1677</v>
      </c>
      <c r="C963" s="106">
        <v>50</v>
      </c>
      <c r="D963" s="71" t="s">
        <v>63</v>
      </c>
      <c r="E963" s="46" t="s">
        <v>1975</v>
      </c>
      <c r="F963" s="13"/>
      <c r="G963" s="13"/>
      <c r="H963" s="13"/>
      <c r="I963" s="49"/>
      <c r="J963" s="49"/>
      <c r="K963" s="49"/>
      <c r="L963" s="49"/>
    </row>
    <row r="964" spans="1:12" ht="25.5">
      <c r="A964" s="51" t="s">
        <v>1678</v>
      </c>
      <c r="B964" s="69" t="s">
        <v>1679</v>
      </c>
      <c r="C964" s="106">
        <v>100</v>
      </c>
      <c r="D964" s="47" t="s">
        <v>63</v>
      </c>
      <c r="E964" s="46" t="s">
        <v>1975</v>
      </c>
      <c r="F964" s="105"/>
      <c r="G964" s="105"/>
      <c r="H964" s="105"/>
      <c r="I964" s="105"/>
      <c r="J964" s="105"/>
      <c r="K964" s="105"/>
      <c r="L964" s="105"/>
    </row>
    <row r="965" spans="1:12" ht="51">
      <c r="A965" s="51" t="s">
        <v>1680</v>
      </c>
      <c r="B965" s="69" t="s">
        <v>1681</v>
      </c>
      <c r="C965" s="106">
        <v>100</v>
      </c>
      <c r="D965" s="47" t="s">
        <v>76</v>
      </c>
      <c r="E965" s="46" t="s">
        <v>1975</v>
      </c>
      <c r="F965" s="105"/>
      <c r="G965" s="105"/>
      <c r="H965" s="105"/>
      <c r="I965" s="105"/>
      <c r="J965" s="105"/>
      <c r="K965" s="105"/>
      <c r="L965" s="105"/>
    </row>
    <row r="966" spans="1:12" ht="51">
      <c r="A966" s="51" t="s">
        <v>1682</v>
      </c>
      <c r="B966" s="69" t="s">
        <v>1683</v>
      </c>
      <c r="C966" s="106">
        <v>100</v>
      </c>
      <c r="D966" s="47" t="s">
        <v>76</v>
      </c>
      <c r="E966" s="46" t="s">
        <v>1975</v>
      </c>
      <c r="F966" s="105"/>
      <c r="G966" s="105"/>
      <c r="H966" s="105"/>
      <c r="I966" s="105"/>
      <c r="J966" s="105"/>
      <c r="K966" s="105"/>
      <c r="L966" s="105"/>
    </row>
    <row r="967" spans="1:12" ht="38.25">
      <c r="A967" s="51" t="s">
        <v>1684</v>
      </c>
      <c r="B967" s="69" t="s">
        <v>1685</v>
      </c>
      <c r="C967" s="106">
        <v>50</v>
      </c>
      <c r="D967" s="47" t="s">
        <v>63</v>
      </c>
      <c r="E967" s="46" t="s">
        <v>1975</v>
      </c>
      <c r="F967" s="105"/>
      <c r="G967" s="105"/>
      <c r="H967" s="105"/>
      <c r="I967" s="105"/>
      <c r="J967" s="105"/>
      <c r="K967" s="105"/>
      <c r="L967" s="105"/>
    </row>
    <row r="968" spans="1:12" ht="51">
      <c r="A968" s="51" t="s">
        <v>1686</v>
      </c>
      <c r="B968" s="69" t="s">
        <v>1687</v>
      </c>
      <c r="C968" s="106">
        <v>100</v>
      </c>
      <c r="D968" s="47" t="s">
        <v>63</v>
      </c>
      <c r="E968" s="46" t="s">
        <v>1975</v>
      </c>
      <c r="F968" s="105"/>
      <c r="G968" s="105"/>
      <c r="H968" s="105"/>
      <c r="I968" s="105"/>
      <c r="J968" s="105"/>
      <c r="K968" s="105"/>
      <c r="L968" s="105"/>
    </row>
    <row r="969" spans="1:12" ht="38.25">
      <c r="A969" s="51" t="s">
        <v>1688</v>
      </c>
      <c r="B969" s="69" t="s">
        <v>1689</v>
      </c>
      <c r="C969" s="106">
        <v>100</v>
      </c>
      <c r="D969" s="47" t="s">
        <v>76</v>
      </c>
      <c r="E969" s="46" t="s">
        <v>1975</v>
      </c>
      <c r="F969" s="105"/>
      <c r="G969" s="105"/>
      <c r="H969" s="105"/>
      <c r="I969" s="105"/>
      <c r="J969" s="105"/>
      <c r="K969" s="105"/>
      <c r="L969" s="105"/>
    </row>
    <row r="970" spans="1:12" ht="25.5">
      <c r="A970" s="51" t="s">
        <v>1690</v>
      </c>
      <c r="B970" s="69" t="s">
        <v>1691</v>
      </c>
      <c r="C970" s="106">
        <v>50</v>
      </c>
      <c r="D970" s="47" t="s">
        <v>63</v>
      </c>
      <c r="E970" s="46" t="s">
        <v>1975</v>
      </c>
      <c r="F970" s="105"/>
      <c r="G970" s="105"/>
      <c r="H970" s="105"/>
      <c r="I970" s="105"/>
      <c r="J970" s="105"/>
      <c r="K970" s="105"/>
      <c r="L970" s="105"/>
    </row>
    <row r="971" spans="1:12" ht="25.5">
      <c r="A971" s="51" t="s">
        <v>1692</v>
      </c>
      <c r="B971" s="69" t="s">
        <v>1693</v>
      </c>
      <c r="C971" s="106">
        <v>50</v>
      </c>
      <c r="D971" s="47" t="s">
        <v>63</v>
      </c>
      <c r="E971" s="46" t="s">
        <v>1975</v>
      </c>
      <c r="F971" s="105"/>
      <c r="G971" s="105"/>
      <c r="H971" s="105"/>
      <c r="I971" s="105"/>
      <c r="J971" s="105"/>
      <c r="K971" s="105"/>
      <c r="L971" s="105"/>
    </row>
    <row r="972" spans="1:12">
      <c r="A972" s="51" t="s">
        <v>1694</v>
      </c>
      <c r="B972" s="69" t="s">
        <v>1695</v>
      </c>
      <c r="C972" s="106">
        <v>50</v>
      </c>
      <c r="D972" s="47" t="s">
        <v>63</v>
      </c>
      <c r="E972" s="46" t="s">
        <v>1975</v>
      </c>
      <c r="F972" s="105"/>
      <c r="G972" s="105"/>
      <c r="H972" s="105"/>
      <c r="I972" s="105"/>
      <c r="J972" s="105"/>
      <c r="K972" s="105"/>
      <c r="L972" s="105"/>
    </row>
    <row r="973" spans="1:12" s="65" customFormat="1" ht="13.5">
      <c r="A973" s="90">
        <v>12.3</v>
      </c>
      <c r="B973" s="64" t="s">
        <v>1696</v>
      </c>
      <c r="C973" s="123"/>
      <c r="D973" s="88"/>
      <c r="E973" s="88"/>
      <c r="F973" s="88"/>
      <c r="G973" s="89"/>
    </row>
    <row r="974" spans="1:12">
      <c r="A974" s="51" t="s">
        <v>1697</v>
      </c>
      <c r="B974" s="69" t="s">
        <v>1698</v>
      </c>
      <c r="C974" s="124">
        <v>100</v>
      </c>
      <c r="D974" s="47" t="s">
        <v>76</v>
      </c>
      <c r="E974" s="46" t="s">
        <v>1975</v>
      </c>
      <c r="F974" s="105"/>
      <c r="G974" s="105"/>
      <c r="H974" s="105"/>
      <c r="I974" s="105"/>
      <c r="J974" s="105"/>
      <c r="K974" s="105"/>
      <c r="L974" s="105"/>
    </row>
    <row r="975" spans="1:12">
      <c r="A975" s="51" t="s">
        <v>1699</v>
      </c>
      <c r="B975" s="69" t="s">
        <v>1700</v>
      </c>
      <c r="C975" s="106">
        <v>100</v>
      </c>
      <c r="D975" s="47" t="s">
        <v>63</v>
      </c>
      <c r="E975" s="46" t="s">
        <v>1975</v>
      </c>
      <c r="F975" s="105"/>
      <c r="G975" s="105"/>
      <c r="H975" s="105"/>
      <c r="I975" s="105"/>
      <c r="J975" s="105"/>
      <c r="K975" s="105"/>
      <c r="L975" s="105"/>
    </row>
    <row r="976" spans="1:12" ht="38.25">
      <c r="A976" s="51" t="s">
        <v>1701</v>
      </c>
      <c r="B976" s="69" t="s">
        <v>1702</v>
      </c>
      <c r="C976" s="201"/>
      <c r="D976" s="202"/>
      <c r="E976" s="202"/>
      <c r="F976" s="202"/>
      <c r="G976" s="202"/>
      <c r="H976" s="202"/>
      <c r="I976" s="202"/>
      <c r="J976" s="202"/>
      <c r="K976" s="202"/>
      <c r="L976" s="203"/>
    </row>
    <row r="977" spans="1:12" ht="25.5">
      <c r="A977" s="52" t="s">
        <v>1703</v>
      </c>
      <c r="B977" s="77" t="s">
        <v>1704</v>
      </c>
      <c r="C977" s="106">
        <v>50</v>
      </c>
      <c r="D977" s="71" t="s">
        <v>63</v>
      </c>
      <c r="E977" s="46" t="s">
        <v>1975</v>
      </c>
      <c r="F977" s="13"/>
      <c r="G977" s="13"/>
      <c r="H977" s="13"/>
      <c r="I977" s="49"/>
      <c r="J977" s="49"/>
      <c r="K977" s="49"/>
      <c r="L977" s="49"/>
    </row>
    <row r="978" spans="1:12">
      <c r="A978" s="52" t="s">
        <v>1705</v>
      </c>
      <c r="B978" s="77" t="s">
        <v>1706</v>
      </c>
      <c r="C978" s="106">
        <v>50</v>
      </c>
      <c r="D978" s="71" t="s">
        <v>63</v>
      </c>
      <c r="E978" s="46" t="s">
        <v>1975</v>
      </c>
      <c r="F978" s="13"/>
      <c r="G978" s="13"/>
      <c r="H978" s="13"/>
      <c r="I978" s="49"/>
      <c r="J978" s="49"/>
      <c r="K978" s="49"/>
      <c r="L978" s="49"/>
    </row>
    <row r="979" spans="1:12">
      <c r="A979" s="52" t="s">
        <v>1707</v>
      </c>
      <c r="B979" s="77" t="s">
        <v>1708</v>
      </c>
      <c r="C979" s="106">
        <v>50</v>
      </c>
      <c r="D979" s="71" t="s">
        <v>63</v>
      </c>
      <c r="E979" s="46" t="s">
        <v>1975</v>
      </c>
      <c r="F979" s="13"/>
      <c r="G979" s="13"/>
      <c r="H979" s="13"/>
      <c r="I979" s="49"/>
      <c r="J979" s="49"/>
      <c r="K979" s="49"/>
      <c r="L979" s="49"/>
    </row>
    <row r="980" spans="1:12" ht="38.25">
      <c r="A980" s="51" t="s">
        <v>1709</v>
      </c>
      <c r="B980" s="69" t="s">
        <v>1710</v>
      </c>
      <c r="C980" s="106">
        <v>100</v>
      </c>
      <c r="D980" s="47" t="s">
        <v>63</v>
      </c>
      <c r="E980" s="46" t="s">
        <v>1975</v>
      </c>
      <c r="F980" s="105"/>
      <c r="G980" s="105"/>
      <c r="H980" s="105"/>
      <c r="I980" s="105"/>
      <c r="J980" s="105"/>
      <c r="K980" s="105"/>
      <c r="L980" s="105"/>
    </row>
    <row r="981" spans="1:12">
      <c r="A981" s="51" t="s">
        <v>1711</v>
      </c>
      <c r="B981" s="69" t="s">
        <v>1712</v>
      </c>
      <c r="C981" s="106">
        <v>50</v>
      </c>
      <c r="D981" s="47" t="s">
        <v>63</v>
      </c>
      <c r="E981" s="46" t="s">
        <v>1975</v>
      </c>
      <c r="F981" s="105"/>
      <c r="G981" s="105"/>
      <c r="H981" s="105"/>
      <c r="I981" s="105"/>
      <c r="J981" s="105"/>
      <c r="K981" s="105"/>
      <c r="L981" s="105"/>
    </row>
    <row r="982" spans="1:12" ht="25.5">
      <c r="A982" s="51" t="s">
        <v>1713</v>
      </c>
      <c r="B982" s="69" t="s">
        <v>1714</v>
      </c>
      <c r="C982" s="106">
        <v>50</v>
      </c>
      <c r="D982" s="47" t="s">
        <v>63</v>
      </c>
      <c r="E982" s="46" t="s">
        <v>1975</v>
      </c>
      <c r="F982" s="105"/>
      <c r="G982" s="105"/>
      <c r="H982" s="105"/>
      <c r="I982" s="105"/>
      <c r="J982" s="105"/>
      <c r="K982" s="105"/>
      <c r="L982" s="105"/>
    </row>
    <row r="983" spans="1:12" ht="25.5">
      <c r="A983" s="51" t="s">
        <v>1715</v>
      </c>
      <c r="B983" s="69" t="s">
        <v>1716</v>
      </c>
      <c r="C983" s="106">
        <v>50</v>
      </c>
      <c r="D983" s="47" t="s">
        <v>63</v>
      </c>
      <c r="E983" s="46" t="s">
        <v>1975</v>
      </c>
      <c r="F983" s="105"/>
      <c r="G983" s="105"/>
      <c r="H983" s="105"/>
      <c r="I983" s="105"/>
      <c r="J983" s="105"/>
      <c r="K983" s="105"/>
      <c r="L983" s="105"/>
    </row>
    <row r="984" spans="1:12" ht="38.25">
      <c r="A984" s="51" t="s">
        <v>1717</v>
      </c>
      <c r="B984" s="69" t="s">
        <v>2237</v>
      </c>
      <c r="C984" s="106">
        <v>75</v>
      </c>
      <c r="D984" s="47" t="s">
        <v>63</v>
      </c>
      <c r="E984" s="46" t="s">
        <v>1975</v>
      </c>
      <c r="F984" s="105"/>
      <c r="G984" s="105"/>
      <c r="H984" s="105"/>
      <c r="I984" s="105"/>
      <c r="J984" s="105"/>
      <c r="K984" s="105"/>
      <c r="L984" s="105"/>
    </row>
    <row r="985" spans="1:12" ht="38.25">
      <c r="A985" s="51" t="s">
        <v>1718</v>
      </c>
      <c r="B985" s="69" t="s">
        <v>1719</v>
      </c>
      <c r="C985" s="106">
        <v>75</v>
      </c>
      <c r="D985" s="47" t="s">
        <v>63</v>
      </c>
      <c r="E985" s="46" t="s">
        <v>1975</v>
      </c>
      <c r="F985" s="105"/>
      <c r="G985" s="105"/>
      <c r="H985" s="105"/>
      <c r="I985" s="105"/>
      <c r="J985" s="105"/>
      <c r="K985" s="105"/>
      <c r="L985" s="105"/>
    </row>
    <row r="986" spans="1:12" ht="51">
      <c r="A986" s="51" t="s">
        <v>1720</v>
      </c>
      <c r="B986" s="69" t="s">
        <v>1721</v>
      </c>
      <c r="C986" s="106">
        <v>50</v>
      </c>
      <c r="D986" s="47" t="s">
        <v>63</v>
      </c>
      <c r="E986" s="46" t="s">
        <v>1975</v>
      </c>
      <c r="F986" s="105"/>
      <c r="G986" s="105"/>
      <c r="H986" s="105"/>
      <c r="I986" s="105"/>
      <c r="J986" s="105"/>
      <c r="K986" s="105"/>
      <c r="L986" s="105"/>
    </row>
    <row r="987" spans="1:12" ht="38.25">
      <c r="A987" s="51" t="s">
        <v>1722</v>
      </c>
      <c r="B987" s="69" t="s">
        <v>1723</v>
      </c>
      <c r="C987" s="106">
        <v>100</v>
      </c>
      <c r="D987" s="47" t="s">
        <v>63</v>
      </c>
      <c r="E987" s="46" t="s">
        <v>1975</v>
      </c>
      <c r="F987" s="105"/>
      <c r="G987" s="105"/>
      <c r="H987" s="105"/>
      <c r="I987" s="105"/>
      <c r="J987" s="105"/>
      <c r="K987" s="105"/>
      <c r="L987" s="105"/>
    </row>
    <row r="988" spans="1:12" ht="38.25">
      <c r="A988" s="51" t="s">
        <v>1724</v>
      </c>
      <c r="B988" s="69" t="s">
        <v>1725</v>
      </c>
      <c r="C988" s="106">
        <v>100</v>
      </c>
      <c r="D988" s="47" t="s">
        <v>63</v>
      </c>
      <c r="E988" s="46" t="s">
        <v>1975</v>
      </c>
      <c r="F988" s="105"/>
      <c r="G988" s="105"/>
      <c r="H988" s="105"/>
      <c r="I988" s="105"/>
      <c r="J988" s="105"/>
      <c r="K988" s="105"/>
      <c r="L988" s="105"/>
    </row>
    <row r="989" spans="1:12" ht="63.75">
      <c r="A989" s="51" t="s">
        <v>1726</v>
      </c>
      <c r="B989" s="69" t="s">
        <v>1727</v>
      </c>
      <c r="C989" s="106">
        <v>75</v>
      </c>
      <c r="D989" s="47" t="s">
        <v>63</v>
      </c>
      <c r="E989" s="46" t="s">
        <v>1975</v>
      </c>
      <c r="F989" s="105"/>
      <c r="G989" s="105"/>
      <c r="H989" s="105"/>
      <c r="I989" s="105"/>
      <c r="J989" s="105"/>
      <c r="K989" s="105"/>
      <c r="L989" s="105"/>
    </row>
    <row r="990" spans="1:12" ht="38.25">
      <c r="A990" s="51" t="s">
        <v>1728</v>
      </c>
      <c r="B990" s="69" t="s">
        <v>1729</v>
      </c>
      <c r="C990" s="106">
        <v>75</v>
      </c>
      <c r="D990" s="47" t="s">
        <v>63</v>
      </c>
      <c r="E990" s="46" t="s">
        <v>1975</v>
      </c>
      <c r="F990" s="105"/>
      <c r="G990" s="105"/>
      <c r="H990" s="105"/>
      <c r="I990" s="105"/>
      <c r="J990" s="105"/>
      <c r="K990" s="105"/>
      <c r="L990" s="105"/>
    </row>
    <row r="991" spans="1:12" ht="38.25">
      <c r="A991" s="51" t="s">
        <v>1730</v>
      </c>
      <c r="B991" s="69" t="s">
        <v>1731</v>
      </c>
      <c r="C991" s="106">
        <v>75</v>
      </c>
      <c r="D991" s="47" t="s">
        <v>63</v>
      </c>
      <c r="E991" s="46" t="s">
        <v>1975</v>
      </c>
      <c r="F991" s="105"/>
      <c r="G991" s="105"/>
      <c r="H991" s="105"/>
      <c r="I991" s="105"/>
      <c r="J991" s="105"/>
      <c r="K991" s="105"/>
      <c r="L991" s="105"/>
    </row>
    <row r="992" spans="1:12">
      <c r="A992" s="51" t="s">
        <v>1732</v>
      </c>
      <c r="B992" s="69" t="s">
        <v>1733</v>
      </c>
      <c r="C992" s="201"/>
      <c r="D992" s="202"/>
      <c r="E992" s="202"/>
      <c r="F992" s="202"/>
      <c r="G992" s="202"/>
      <c r="H992" s="202"/>
      <c r="I992" s="202"/>
      <c r="J992" s="202"/>
      <c r="K992" s="202"/>
      <c r="L992" s="203"/>
    </row>
    <row r="993" spans="1:12">
      <c r="A993" s="52" t="s">
        <v>1734</v>
      </c>
      <c r="B993" s="77" t="s">
        <v>1735</v>
      </c>
      <c r="C993" s="106">
        <v>75</v>
      </c>
      <c r="D993" s="114" t="s">
        <v>63</v>
      </c>
      <c r="E993" s="46" t="s">
        <v>1975</v>
      </c>
      <c r="F993" s="13"/>
      <c r="G993" s="13"/>
      <c r="H993" s="13"/>
      <c r="I993" s="49"/>
      <c r="J993" s="49"/>
      <c r="K993" s="49"/>
      <c r="L993" s="49"/>
    </row>
    <row r="994" spans="1:12">
      <c r="A994" s="52" t="s">
        <v>1736</v>
      </c>
      <c r="B994" s="77" t="s">
        <v>1737</v>
      </c>
      <c r="C994" s="106">
        <v>75</v>
      </c>
      <c r="D994" s="114" t="s">
        <v>63</v>
      </c>
      <c r="E994" s="46" t="s">
        <v>1975</v>
      </c>
      <c r="F994" s="13"/>
      <c r="G994" s="13"/>
      <c r="H994" s="13"/>
      <c r="I994" s="49"/>
      <c r="J994" s="49"/>
      <c r="K994" s="49"/>
      <c r="L994" s="49"/>
    </row>
    <row r="995" spans="1:12">
      <c r="A995" s="52" t="s">
        <v>1738</v>
      </c>
      <c r="B995" s="77" t="s">
        <v>1739</v>
      </c>
      <c r="C995" s="106">
        <v>75</v>
      </c>
      <c r="D995" s="114" t="s">
        <v>63</v>
      </c>
      <c r="E995" s="46" t="s">
        <v>1975</v>
      </c>
      <c r="F995" s="13"/>
      <c r="G995" s="13"/>
      <c r="H995" s="13"/>
      <c r="I995" s="49"/>
      <c r="J995" s="49"/>
      <c r="K995" s="49"/>
      <c r="L995" s="49"/>
    </row>
    <row r="996" spans="1:12">
      <c r="A996" s="52" t="s">
        <v>1740</v>
      </c>
      <c r="B996" s="77" t="s">
        <v>1741</v>
      </c>
      <c r="C996" s="106">
        <v>75</v>
      </c>
      <c r="D996" s="114" t="s">
        <v>63</v>
      </c>
      <c r="E996" s="46" t="s">
        <v>1975</v>
      </c>
      <c r="F996" s="13"/>
      <c r="G996" s="13"/>
      <c r="H996" s="13"/>
      <c r="I996" s="49"/>
      <c r="J996" s="49"/>
      <c r="K996" s="49"/>
      <c r="L996" s="49"/>
    </row>
    <row r="997" spans="1:12">
      <c r="A997" s="52" t="s">
        <v>1742</v>
      </c>
      <c r="B997" s="77" t="s">
        <v>1743</v>
      </c>
      <c r="C997" s="106">
        <v>75</v>
      </c>
      <c r="D997" s="114" t="s">
        <v>63</v>
      </c>
      <c r="E997" s="46" t="s">
        <v>1975</v>
      </c>
      <c r="F997" s="13"/>
      <c r="G997" s="13"/>
      <c r="H997" s="13"/>
      <c r="I997" s="49"/>
      <c r="J997" s="49"/>
      <c r="K997" s="49"/>
      <c r="L997" s="49"/>
    </row>
    <row r="998" spans="1:12">
      <c r="A998" s="52" t="s">
        <v>1744</v>
      </c>
      <c r="B998" s="77" t="s">
        <v>1745</v>
      </c>
      <c r="C998" s="106">
        <v>75</v>
      </c>
      <c r="D998" s="114" t="s">
        <v>63</v>
      </c>
      <c r="E998" s="46" t="s">
        <v>1975</v>
      </c>
      <c r="F998" s="13"/>
      <c r="G998" s="13"/>
      <c r="H998" s="13"/>
      <c r="I998" s="49"/>
      <c r="J998" s="49"/>
      <c r="K998" s="49"/>
      <c r="L998" s="49"/>
    </row>
    <row r="999" spans="1:12">
      <c r="A999" s="52" t="s">
        <v>1746</v>
      </c>
      <c r="B999" s="77" t="s">
        <v>1747</v>
      </c>
      <c r="C999" s="106">
        <v>75</v>
      </c>
      <c r="D999" s="114" t="s">
        <v>63</v>
      </c>
      <c r="E999" s="46" t="s">
        <v>1975</v>
      </c>
      <c r="F999" s="13"/>
      <c r="G999" s="13"/>
      <c r="H999" s="13"/>
      <c r="I999" s="49"/>
      <c r="J999" s="49"/>
      <c r="K999" s="49"/>
      <c r="L999" s="49"/>
    </row>
    <row r="1000" spans="1:12" ht="63.75">
      <c r="A1000" s="51" t="s">
        <v>1748</v>
      </c>
      <c r="B1000" s="69" t="s">
        <v>1749</v>
      </c>
      <c r="C1000" s="106">
        <v>75</v>
      </c>
      <c r="D1000" s="104" t="s">
        <v>63</v>
      </c>
      <c r="E1000" s="46" t="s">
        <v>1975</v>
      </c>
      <c r="F1000" s="105"/>
      <c r="G1000" s="105"/>
      <c r="H1000" s="105"/>
      <c r="I1000" s="105"/>
      <c r="J1000" s="105"/>
      <c r="K1000" s="105"/>
      <c r="L1000" s="105"/>
    </row>
    <row r="1001" spans="1:12" ht="51">
      <c r="A1001" s="51" t="s">
        <v>1750</v>
      </c>
      <c r="B1001" s="69" t="s">
        <v>1751</v>
      </c>
      <c r="C1001" s="106">
        <v>100</v>
      </c>
      <c r="D1001" s="104" t="s">
        <v>76</v>
      </c>
      <c r="E1001" s="46" t="s">
        <v>1975</v>
      </c>
      <c r="F1001" s="105"/>
      <c r="G1001" s="105"/>
      <c r="H1001" s="105"/>
      <c r="I1001" s="105"/>
      <c r="J1001" s="105"/>
      <c r="K1001" s="105"/>
      <c r="L1001" s="105"/>
    </row>
    <row r="1002" spans="1:12" ht="63.75">
      <c r="A1002" s="51" t="s">
        <v>1752</v>
      </c>
      <c r="B1002" s="69" t="s">
        <v>1753</v>
      </c>
      <c r="C1002" s="106">
        <v>75</v>
      </c>
      <c r="D1002" s="104" t="s">
        <v>63</v>
      </c>
      <c r="E1002" s="46" t="s">
        <v>1975</v>
      </c>
      <c r="F1002" s="105"/>
      <c r="G1002" s="105"/>
      <c r="H1002" s="105"/>
      <c r="I1002" s="105"/>
      <c r="J1002" s="105"/>
      <c r="K1002" s="105"/>
      <c r="L1002" s="105"/>
    </row>
    <row r="1003" spans="1:12" ht="114.75">
      <c r="A1003" s="51" t="s">
        <v>1754</v>
      </c>
      <c r="B1003" s="69" t="s">
        <v>1755</v>
      </c>
      <c r="C1003" s="106">
        <v>75</v>
      </c>
      <c r="D1003" s="104" t="s">
        <v>63</v>
      </c>
      <c r="E1003" s="46" t="s">
        <v>1975</v>
      </c>
      <c r="F1003" s="105"/>
      <c r="G1003" s="105"/>
      <c r="H1003" s="105"/>
      <c r="I1003" s="105"/>
      <c r="J1003" s="105"/>
      <c r="K1003" s="105"/>
      <c r="L1003" s="105"/>
    </row>
    <row r="1004" spans="1:12" s="65" customFormat="1" ht="13.5">
      <c r="A1004" s="90">
        <v>12.4</v>
      </c>
      <c r="B1004" s="64" t="s">
        <v>1756</v>
      </c>
      <c r="C1004" s="123"/>
      <c r="D1004" s="88"/>
      <c r="E1004" s="88"/>
      <c r="F1004" s="88"/>
      <c r="G1004" s="89"/>
    </row>
    <row r="1005" spans="1:12" ht="51">
      <c r="A1005" s="51" t="s">
        <v>1757</v>
      </c>
      <c r="B1005" s="69" t="s">
        <v>1758</v>
      </c>
      <c r="C1005" s="106">
        <v>75</v>
      </c>
      <c r="D1005" s="48" t="s">
        <v>63</v>
      </c>
      <c r="E1005" s="46" t="s">
        <v>1975</v>
      </c>
      <c r="F1005" s="105"/>
      <c r="G1005" s="105"/>
      <c r="H1005" s="105"/>
      <c r="I1005" s="105"/>
      <c r="J1005" s="105"/>
      <c r="K1005" s="105"/>
      <c r="L1005" s="105"/>
    </row>
    <row r="1006" spans="1:12" ht="25.5">
      <c r="A1006" s="51" t="s">
        <v>1759</v>
      </c>
      <c r="B1006" s="69" t="s">
        <v>1760</v>
      </c>
      <c r="C1006" s="201"/>
      <c r="D1006" s="202"/>
      <c r="E1006" s="202"/>
      <c r="F1006" s="202"/>
      <c r="G1006" s="202"/>
      <c r="H1006" s="202"/>
      <c r="I1006" s="202"/>
      <c r="J1006" s="202"/>
      <c r="K1006" s="202"/>
      <c r="L1006" s="203"/>
    </row>
    <row r="1007" spans="1:12">
      <c r="A1007" s="52" t="s">
        <v>1761</v>
      </c>
      <c r="B1007" s="77" t="s">
        <v>1762</v>
      </c>
      <c r="C1007" s="106">
        <v>50</v>
      </c>
      <c r="D1007" s="114" t="s">
        <v>63</v>
      </c>
      <c r="E1007" s="46" t="s">
        <v>1975</v>
      </c>
      <c r="F1007" s="13"/>
      <c r="G1007" s="13"/>
      <c r="H1007" s="13"/>
      <c r="I1007" s="49"/>
      <c r="J1007" s="49"/>
      <c r="K1007" s="49"/>
      <c r="L1007" s="49"/>
    </row>
    <row r="1008" spans="1:12" ht="25.5">
      <c r="A1008" s="52" t="s">
        <v>1763</v>
      </c>
      <c r="B1008" s="77" t="s">
        <v>1764</v>
      </c>
      <c r="C1008" s="106">
        <v>50</v>
      </c>
      <c r="D1008" s="114" t="s">
        <v>63</v>
      </c>
      <c r="E1008" s="46" t="s">
        <v>1975</v>
      </c>
      <c r="F1008" s="13"/>
      <c r="G1008" s="13"/>
      <c r="H1008" s="13"/>
      <c r="I1008" s="49"/>
      <c r="J1008" s="49"/>
      <c r="K1008" s="49"/>
      <c r="L1008" s="49"/>
    </row>
    <row r="1009" spans="1:12" ht="25.5">
      <c r="A1009" s="52" t="s">
        <v>1765</v>
      </c>
      <c r="B1009" s="77" t="s">
        <v>1766</v>
      </c>
      <c r="C1009" s="106">
        <v>50</v>
      </c>
      <c r="D1009" s="114" t="s">
        <v>63</v>
      </c>
      <c r="E1009" s="46" t="s">
        <v>1975</v>
      </c>
      <c r="F1009" s="13"/>
      <c r="G1009" s="13"/>
      <c r="H1009" s="13"/>
      <c r="I1009" s="49"/>
      <c r="J1009" s="49"/>
      <c r="K1009" s="49"/>
      <c r="L1009" s="49"/>
    </row>
    <row r="1010" spans="1:12" ht="38.25">
      <c r="A1010" s="51" t="s">
        <v>1767</v>
      </c>
      <c r="B1010" s="69" t="s">
        <v>1768</v>
      </c>
      <c r="C1010" s="106">
        <v>100</v>
      </c>
      <c r="D1010" s="48" t="s">
        <v>76</v>
      </c>
      <c r="E1010" s="46" t="s">
        <v>1975</v>
      </c>
      <c r="F1010" s="105"/>
      <c r="G1010" s="105"/>
      <c r="H1010" s="105"/>
      <c r="I1010" s="105"/>
      <c r="J1010" s="105"/>
      <c r="K1010" s="105"/>
      <c r="L1010" s="105"/>
    </row>
    <row r="1011" spans="1:12" ht="25.5">
      <c r="A1011" s="51" t="s">
        <v>1769</v>
      </c>
      <c r="B1011" s="69" t="s">
        <v>1770</v>
      </c>
      <c r="C1011" s="106">
        <v>75</v>
      </c>
      <c r="D1011" s="48" t="s">
        <v>63</v>
      </c>
      <c r="E1011" s="46" t="s">
        <v>1975</v>
      </c>
      <c r="F1011" s="105"/>
      <c r="G1011" s="105"/>
      <c r="H1011" s="105"/>
      <c r="I1011" s="105"/>
      <c r="J1011" s="105"/>
      <c r="K1011" s="105"/>
      <c r="L1011" s="105"/>
    </row>
    <row r="1012" spans="1:12" ht="25.5">
      <c r="A1012" s="51" t="s">
        <v>1771</v>
      </c>
      <c r="B1012" s="69" t="s">
        <v>1772</v>
      </c>
      <c r="C1012" s="201"/>
      <c r="D1012" s="202"/>
      <c r="E1012" s="202"/>
      <c r="F1012" s="202"/>
      <c r="G1012" s="202"/>
      <c r="H1012" s="202"/>
      <c r="I1012" s="202"/>
      <c r="J1012" s="202"/>
      <c r="K1012" s="202"/>
      <c r="L1012" s="203"/>
    </row>
    <row r="1013" spans="1:12" ht="38.25">
      <c r="A1013" s="52" t="s">
        <v>1773</v>
      </c>
      <c r="B1013" s="77" t="s">
        <v>1774</v>
      </c>
      <c r="C1013" s="106">
        <v>75</v>
      </c>
      <c r="D1013" s="114" t="s">
        <v>63</v>
      </c>
      <c r="E1013" s="46" t="s">
        <v>1975</v>
      </c>
      <c r="F1013" s="13"/>
      <c r="G1013" s="13"/>
      <c r="H1013" s="13"/>
      <c r="I1013" s="49"/>
      <c r="J1013" s="49"/>
      <c r="K1013" s="49"/>
      <c r="L1013" s="49"/>
    </row>
    <row r="1014" spans="1:12" ht="51">
      <c r="A1014" s="52" t="s">
        <v>1775</v>
      </c>
      <c r="B1014" s="77" t="s">
        <v>1776</v>
      </c>
      <c r="C1014" s="106">
        <v>75</v>
      </c>
      <c r="D1014" s="114" t="s">
        <v>63</v>
      </c>
      <c r="E1014" s="46" t="s">
        <v>1975</v>
      </c>
      <c r="F1014" s="13"/>
      <c r="G1014" s="13"/>
      <c r="H1014" s="13"/>
      <c r="I1014" s="49"/>
      <c r="J1014" s="49"/>
      <c r="K1014" s="49"/>
      <c r="L1014" s="49"/>
    </row>
    <row r="1015" spans="1:12" ht="51">
      <c r="A1015" s="52" t="s">
        <v>1777</v>
      </c>
      <c r="B1015" s="77" t="s">
        <v>1778</v>
      </c>
      <c r="C1015" s="106">
        <v>75</v>
      </c>
      <c r="D1015" s="114" t="s">
        <v>63</v>
      </c>
      <c r="E1015" s="46" t="s">
        <v>1975</v>
      </c>
      <c r="F1015" s="13"/>
      <c r="G1015" s="13"/>
      <c r="H1015" s="13"/>
      <c r="I1015" s="49"/>
      <c r="J1015" s="49"/>
      <c r="K1015" s="49"/>
      <c r="L1015" s="49"/>
    </row>
    <row r="1016" spans="1:12" ht="38.25">
      <c r="A1016" s="52" t="s">
        <v>1779</v>
      </c>
      <c r="B1016" s="77" t="s">
        <v>1780</v>
      </c>
      <c r="C1016" s="106">
        <v>75</v>
      </c>
      <c r="D1016" s="114" t="s">
        <v>63</v>
      </c>
      <c r="E1016" s="46" t="s">
        <v>1975</v>
      </c>
      <c r="F1016" s="13"/>
      <c r="G1016" s="13"/>
      <c r="H1016" s="13"/>
      <c r="I1016" s="49"/>
      <c r="J1016" s="49"/>
      <c r="K1016" s="49"/>
      <c r="L1016" s="49"/>
    </row>
    <row r="1017" spans="1:12" ht="25.5">
      <c r="A1017" s="52" t="s">
        <v>1781</v>
      </c>
      <c r="B1017" s="77" t="s">
        <v>1782</v>
      </c>
      <c r="C1017" s="106">
        <v>75</v>
      </c>
      <c r="D1017" s="114" t="s">
        <v>63</v>
      </c>
      <c r="E1017" s="46" t="s">
        <v>1975</v>
      </c>
      <c r="F1017" s="13"/>
      <c r="G1017" s="13"/>
      <c r="H1017" s="13"/>
      <c r="I1017" s="49"/>
      <c r="J1017" s="49"/>
      <c r="K1017" s="49"/>
      <c r="L1017" s="49"/>
    </row>
    <row r="1018" spans="1:12" ht="38.25">
      <c r="A1018" s="52" t="s">
        <v>1783</v>
      </c>
      <c r="B1018" s="77" t="s">
        <v>1784</v>
      </c>
      <c r="C1018" s="106">
        <v>75</v>
      </c>
      <c r="D1018" s="114" t="s">
        <v>63</v>
      </c>
      <c r="E1018" s="46" t="s">
        <v>1975</v>
      </c>
      <c r="F1018" s="13"/>
      <c r="G1018" s="13"/>
      <c r="H1018" s="13"/>
      <c r="I1018" s="49"/>
      <c r="J1018" s="49"/>
      <c r="K1018" s="49"/>
      <c r="L1018" s="49"/>
    </row>
    <row r="1019" spans="1:12" s="65" customFormat="1" ht="13.5">
      <c r="A1019" s="90">
        <v>12.5</v>
      </c>
      <c r="B1019" s="64" t="s">
        <v>1785</v>
      </c>
      <c r="C1019" s="123"/>
      <c r="D1019" s="88"/>
      <c r="E1019" s="88"/>
      <c r="F1019" s="88"/>
      <c r="G1019" s="89"/>
    </row>
    <row r="1020" spans="1:12" ht="25.5">
      <c r="A1020" s="51" t="s">
        <v>1786</v>
      </c>
      <c r="B1020" s="69" t="s">
        <v>1787</v>
      </c>
      <c r="C1020" s="106">
        <v>100</v>
      </c>
      <c r="D1020" s="48" t="s">
        <v>76</v>
      </c>
      <c r="E1020" s="46" t="s">
        <v>1975</v>
      </c>
      <c r="F1020" s="105"/>
      <c r="G1020" s="105"/>
      <c r="H1020" s="105"/>
      <c r="I1020" s="105"/>
      <c r="J1020" s="105"/>
      <c r="K1020" s="105"/>
      <c r="L1020" s="105"/>
    </row>
    <row r="1021" spans="1:12">
      <c r="A1021" s="51" t="s">
        <v>1788</v>
      </c>
      <c r="B1021" s="69" t="s">
        <v>1789</v>
      </c>
      <c r="C1021" s="201"/>
      <c r="D1021" s="202"/>
      <c r="E1021" s="202"/>
      <c r="F1021" s="202"/>
      <c r="G1021" s="202"/>
      <c r="H1021" s="202"/>
      <c r="I1021" s="202"/>
      <c r="J1021" s="202"/>
      <c r="K1021" s="202"/>
      <c r="L1021" s="203"/>
    </row>
    <row r="1022" spans="1:12" ht="25.5">
      <c r="A1022" s="52" t="s">
        <v>1790</v>
      </c>
      <c r="B1022" s="77" t="s">
        <v>1791</v>
      </c>
      <c r="C1022" s="106">
        <v>50</v>
      </c>
      <c r="D1022" s="114" t="s">
        <v>63</v>
      </c>
      <c r="E1022" s="46" t="s">
        <v>1975</v>
      </c>
      <c r="F1022" s="13"/>
      <c r="G1022" s="13"/>
      <c r="H1022" s="13"/>
      <c r="I1022" s="49"/>
      <c r="J1022" s="49"/>
      <c r="K1022" s="49"/>
      <c r="L1022" s="49"/>
    </row>
    <row r="1023" spans="1:12" ht="38.25">
      <c r="A1023" s="52" t="s">
        <v>1792</v>
      </c>
      <c r="B1023" s="77" t="s">
        <v>1793</v>
      </c>
      <c r="C1023" s="106">
        <v>50</v>
      </c>
      <c r="D1023" s="114" t="s">
        <v>63</v>
      </c>
      <c r="E1023" s="46" t="s">
        <v>1975</v>
      </c>
      <c r="F1023" s="13"/>
      <c r="G1023" s="13"/>
      <c r="H1023" s="13"/>
      <c r="I1023" s="49"/>
      <c r="J1023" s="49"/>
      <c r="K1023" s="49"/>
      <c r="L1023" s="49"/>
    </row>
    <row r="1024" spans="1:12" ht="25.5">
      <c r="A1024" s="52" t="s">
        <v>1794</v>
      </c>
      <c r="B1024" s="77" t="s">
        <v>1795</v>
      </c>
      <c r="C1024" s="106">
        <v>50</v>
      </c>
      <c r="D1024" s="114" t="s">
        <v>63</v>
      </c>
      <c r="E1024" s="46" t="s">
        <v>1975</v>
      </c>
      <c r="F1024" s="13"/>
      <c r="G1024" s="13"/>
      <c r="H1024" s="13"/>
      <c r="I1024" s="49"/>
      <c r="J1024" s="49"/>
      <c r="K1024" s="49"/>
      <c r="L1024" s="49"/>
    </row>
    <row r="1025" spans="1:12" ht="51">
      <c r="A1025" s="52" t="s">
        <v>1796</v>
      </c>
      <c r="B1025" s="77" t="s">
        <v>1797</v>
      </c>
      <c r="C1025" s="106">
        <v>50</v>
      </c>
      <c r="D1025" s="114" t="s">
        <v>63</v>
      </c>
      <c r="E1025" s="46" t="s">
        <v>1975</v>
      </c>
      <c r="F1025" s="13"/>
      <c r="G1025" s="13"/>
      <c r="H1025" s="13"/>
      <c r="I1025" s="49"/>
      <c r="J1025" s="49"/>
      <c r="K1025" s="49"/>
      <c r="L1025" s="49"/>
    </row>
    <row r="1026" spans="1:12">
      <c r="A1026" s="51" t="s">
        <v>1798</v>
      </c>
      <c r="B1026" s="69" t="s">
        <v>1799</v>
      </c>
      <c r="C1026" s="201"/>
      <c r="D1026" s="202"/>
      <c r="E1026" s="202"/>
      <c r="F1026" s="202"/>
      <c r="G1026" s="202"/>
      <c r="H1026" s="202"/>
      <c r="I1026" s="202"/>
      <c r="J1026" s="202"/>
      <c r="K1026" s="202"/>
      <c r="L1026" s="203"/>
    </row>
    <row r="1027" spans="1:12" ht="25.5">
      <c r="A1027" s="52" t="s">
        <v>1800</v>
      </c>
      <c r="B1027" s="77" t="s">
        <v>1801</v>
      </c>
      <c r="C1027" s="106">
        <v>50</v>
      </c>
      <c r="D1027" s="48" t="s">
        <v>63</v>
      </c>
      <c r="E1027" s="46" t="s">
        <v>1975</v>
      </c>
      <c r="F1027" s="13"/>
      <c r="G1027" s="13"/>
      <c r="H1027" s="13"/>
      <c r="I1027" s="49"/>
      <c r="J1027" s="49"/>
      <c r="K1027" s="49"/>
      <c r="L1027" s="49"/>
    </row>
    <row r="1028" spans="1:12" ht="102">
      <c r="A1028" s="52" t="s">
        <v>1802</v>
      </c>
      <c r="B1028" s="77" t="s">
        <v>1803</v>
      </c>
      <c r="C1028" s="106">
        <v>75</v>
      </c>
      <c r="D1028" s="48" t="s">
        <v>63</v>
      </c>
      <c r="E1028" s="46" t="s">
        <v>1975</v>
      </c>
      <c r="F1028" s="13"/>
      <c r="G1028" s="13"/>
      <c r="H1028" s="13"/>
      <c r="I1028" s="49"/>
      <c r="J1028" s="49"/>
      <c r="K1028" s="49"/>
      <c r="L1028" s="49"/>
    </row>
    <row r="1029" spans="1:12" ht="51">
      <c r="A1029" s="52" t="s">
        <v>1804</v>
      </c>
      <c r="B1029" s="77" t="s">
        <v>1805</v>
      </c>
      <c r="C1029" s="106">
        <v>75</v>
      </c>
      <c r="D1029" s="48" t="s">
        <v>63</v>
      </c>
      <c r="E1029" s="46" t="s">
        <v>1975</v>
      </c>
      <c r="F1029" s="13"/>
      <c r="G1029" s="13"/>
      <c r="H1029" s="13"/>
      <c r="I1029" s="49"/>
      <c r="J1029" s="49"/>
      <c r="K1029" s="49"/>
      <c r="L1029" s="49"/>
    </row>
    <row r="1030" spans="1:12" ht="89.25">
      <c r="A1030" s="52" t="s">
        <v>1806</v>
      </c>
      <c r="B1030" s="77" t="s">
        <v>1807</v>
      </c>
      <c r="C1030" s="106">
        <v>75</v>
      </c>
      <c r="D1030" s="48" t="s">
        <v>63</v>
      </c>
      <c r="E1030" s="46" t="s">
        <v>1975</v>
      </c>
      <c r="F1030" s="13"/>
      <c r="G1030" s="13"/>
      <c r="H1030" s="13"/>
      <c r="I1030" s="49"/>
      <c r="J1030" s="49"/>
      <c r="K1030" s="49"/>
      <c r="L1030" s="49"/>
    </row>
    <row r="1031" spans="1:12" ht="89.25">
      <c r="A1031" s="52" t="s">
        <v>1808</v>
      </c>
      <c r="B1031" s="77" t="s">
        <v>1809</v>
      </c>
      <c r="C1031" s="106">
        <v>50</v>
      </c>
      <c r="D1031" s="48" t="s">
        <v>63</v>
      </c>
      <c r="E1031" s="46" t="s">
        <v>1975</v>
      </c>
      <c r="F1031" s="13"/>
      <c r="G1031" s="13"/>
      <c r="H1031" s="13"/>
      <c r="I1031" s="49"/>
      <c r="J1031" s="49"/>
      <c r="K1031" s="49"/>
      <c r="L1031" s="49"/>
    </row>
    <row r="1032" spans="1:12" ht="89.25">
      <c r="A1032" s="52" t="s">
        <v>1810</v>
      </c>
      <c r="B1032" s="77" t="s">
        <v>1811</v>
      </c>
      <c r="C1032" s="106">
        <v>75</v>
      </c>
      <c r="D1032" s="48" t="s">
        <v>63</v>
      </c>
      <c r="E1032" s="46" t="s">
        <v>1975</v>
      </c>
      <c r="F1032" s="13"/>
      <c r="G1032" s="13"/>
      <c r="H1032" s="13"/>
      <c r="I1032" s="49"/>
      <c r="J1032" s="49"/>
      <c r="K1032" s="49"/>
      <c r="L1032" s="49"/>
    </row>
    <row r="1033" spans="1:12" ht="102">
      <c r="A1033" s="52" t="s">
        <v>1812</v>
      </c>
      <c r="B1033" s="77" t="s">
        <v>1813</v>
      </c>
      <c r="C1033" s="106">
        <v>75</v>
      </c>
      <c r="D1033" s="48" t="s">
        <v>63</v>
      </c>
      <c r="E1033" s="46" t="s">
        <v>1975</v>
      </c>
      <c r="F1033" s="13"/>
      <c r="G1033" s="13"/>
      <c r="H1033" s="13"/>
      <c r="I1033" s="49"/>
      <c r="J1033" s="49"/>
      <c r="K1033" s="49"/>
      <c r="L1033" s="49"/>
    </row>
    <row r="1034" spans="1:12" ht="76.5">
      <c r="A1034" s="52" t="s">
        <v>1814</v>
      </c>
      <c r="B1034" s="77" t="s">
        <v>1815</v>
      </c>
      <c r="C1034" s="106">
        <v>75</v>
      </c>
      <c r="D1034" s="48" t="s">
        <v>63</v>
      </c>
      <c r="E1034" s="46" t="s">
        <v>1975</v>
      </c>
      <c r="F1034" s="13"/>
      <c r="G1034" s="13"/>
      <c r="H1034" s="13"/>
      <c r="I1034" s="49"/>
      <c r="J1034" s="49"/>
      <c r="K1034" s="49"/>
      <c r="L1034" s="49"/>
    </row>
    <row r="1035" spans="1:12" ht="38.25">
      <c r="A1035" s="52" t="s">
        <v>1816</v>
      </c>
      <c r="B1035" s="77" t="s">
        <v>1817</v>
      </c>
      <c r="C1035" s="106">
        <v>75</v>
      </c>
      <c r="D1035" s="48" t="s">
        <v>63</v>
      </c>
      <c r="E1035" s="46" t="s">
        <v>1975</v>
      </c>
      <c r="F1035" s="13"/>
      <c r="G1035" s="13"/>
      <c r="H1035" s="13"/>
      <c r="I1035" s="49"/>
      <c r="J1035" s="49"/>
      <c r="K1035" s="49"/>
      <c r="L1035" s="49"/>
    </row>
    <row r="1036" spans="1:12" ht="51">
      <c r="A1036" s="52" t="s">
        <v>1818</v>
      </c>
      <c r="B1036" s="77" t="s">
        <v>1819</v>
      </c>
      <c r="C1036" s="106">
        <v>75</v>
      </c>
      <c r="D1036" s="48" t="s">
        <v>63</v>
      </c>
      <c r="E1036" s="46" t="s">
        <v>1975</v>
      </c>
      <c r="F1036" s="13"/>
      <c r="G1036" s="13"/>
      <c r="H1036" s="13"/>
      <c r="I1036" s="49"/>
      <c r="J1036" s="49"/>
      <c r="K1036" s="49"/>
      <c r="L1036" s="49"/>
    </row>
    <row r="1037" spans="1:12" ht="38.25">
      <c r="A1037" s="52" t="s">
        <v>1820</v>
      </c>
      <c r="B1037" s="77" t="s">
        <v>1821</v>
      </c>
      <c r="C1037" s="106">
        <v>75</v>
      </c>
      <c r="D1037" s="48" t="s">
        <v>63</v>
      </c>
      <c r="E1037" s="46" t="s">
        <v>1975</v>
      </c>
      <c r="F1037" s="13"/>
      <c r="G1037" s="13"/>
      <c r="H1037" s="13"/>
      <c r="I1037" s="49"/>
      <c r="J1037" s="49"/>
      <c r="K1037" s="49"/>
      <c r="L1037" s="49"/>
    </row>
    <row r="1038" spans="1:12" ht="38.25">
      <c r="A1038" s="52" t="s">
        <v>1822</v>
      </c>
      <c r="B1038" s="77" t="s">
        <v>1823</v>
      </c>
      <c r="C1038" s="106">
        <v>50</v>
      </c>
      <c r="D1038" s="48" t="s">
        <v>63</v>
      </c>
      <c r="E1038" s="46" t="s">
        <v>1975</v>
      </c>
      <c r="F1038" s="13"/>
      <c r="G1038" s="13"/>
      <c r="H1038" s="13"/>
      <c r="I1038" s="49"/>
      <c r="J1038" s="49"/>
      <c r="K1038" s="49"/>
      <c r="L1038" s="49"/>
    </row>
    <row r="1039" spans="1:12" s="65" customFormat="1" ht="13.5">
      <c r="A1039" s="90">
        <v>12.6</v>
      </c>
      <c r="B1039" s="64" t="s">
        <v>1824</v>
      </c>
      <c r="C1039" s="123"/>
      <c r="D1039" s="88"/>
      <c r="E1039" s="88"/>
      <c r="F1039" s="88"/>
      <c r="G1039" s="89"/>
    </row>
    <row r="1040" spans="1:12">
      <c r="A1040" s="51" t="s">
        <v>1825</v>
      </c>
      <c r="B1040" s="69" t="s">
        <v>1826</v>
      </c>
      <c r="C1040" s="201"/>
      <c r="D1040" s="202"/>
      <c r="E1040" s="202"/>
      <c r="F1040" s="202"/>
      <c r="G1040" s="202"/>
      <c r="H1040" s="202"/>
      <c r="I1040" s="202"/>
      <c r="J1040" s="202"/>
      <c r="K1040" s="202"/>
      <c r="L1040" s="203"/>
    </row>
    <row r="1041" spans="1:12">
      <c r="A1041" s="52" t="s">
        <v>1827</v>
      </c>
      <c r="B1041" s="77" t="s">
        <v>1828</v>
      </c>
      <c r="C1041" s="106">
        <v>75</v>
      </c>
      <c r="D1041" s="48" t="s">
        <v>63</v>
      </c>
      <c r="E1041" s="46" t="s">
        <v>1975</v>
      </c>
      <c r="F1041" s="13"/>
      <c r="G1041" s="13"/>
      <c r="H1041" s="13"/>
      <c r="I1041" s="49"/>
      <c r="J1041" s="49"/>
      <c r="K1041" s="49"/>
      <c r="L1041" s="49"/>
    </row>
    <row r="1042" spans="1:12" ht="25.5">
      <c r="A1042" s="52" t="s">
        <v>1829</v>
      </c>
      <c r="B1042" s="77" t="s">
        <v>1830</v>
      </c>
      <c r="C1042" s="106">
        <v>75</v>
      </c>
      <c r="D1042" s="48" t="s">
        <v>63</v>
      </c>
      <c r="E1042" s="46" t="s">
        <v>1975</v>
      </c>
      <c r="F1042" s="13"/>
      <c r="G1042" s="13"/>
      <c r="H1042" s="13"/>
      <c r="I1042" s="49"/>
      <c r="J1042" s="49"/>
      <c r="K1042" s="49"/>
      <c r="L1042" s="49"/>
    </row>
    <row r="1043" spans="1:12" ht="25.5">
      <c r="A1043" s="52" t="s">
        <v>1831</v>
      </c>
      <c r="B1043" s="77" t="s">
        <v>1832</v>
      </c>
      <c r="C1043" s="106">
        <v>75</v>
      </c>
      <c r="D1043" s="48" t="s">
        <v>63</v>
      </c>
      <c r="E1043" s="46" t="s">
        <v>1975</v>
      </c>
      <c r="F1043" s="13"/>
      <c r="G1043" s="13"/>
      <c r="H1043" s="13"/>
      <c r="I1043" s="49"/>
      <c r="J1043" s="49"/>
      <c r="K1043" s="49"/>
      <c r="L1043" s="49"/>
    </row>
    <row r="1044" spans="1:12">
      <c r="A1044" s="52" t="s">
        <v>1833</v>
      </c>
      <c r="B1044" s="77" t="s">
        <v>1834</v>
      </c>
      <c r="C1044" s="106">
        <v>75</v>
      </c>
      <c r="D1044" s="48" t="s">
        <v>63</v>
      </c>
      <c r="E1044" s="46" t="s">
        <v>1975</v>
      </c>
      <c r="F1044" s="13"/>
      <c r="G1044" s="13"/>
      <c r="H1044" s="13"/>
      <c r="I1044" s="49"/>
      <c r="J1044" s="49"/>
      <c r="K1044" s="49"/>
      <c r="L1044" s="49"/>
    </row>
    <row r="1045" spans="1:12">
      <c r="A1045" s="52" t="s">
        <v>1835</v>
      </c>
      <c r="B1045" s="77" t="s">
        <v>1836</v>
      </c>
      <c r="C1045" s="106">
        <v>75</v>
      </c>
      <c r="D1045" s="48" t="s">
        <v>63</v>
      </c>
      <c r="E1045" s="46" t="s">
        <v>1975</v>
      </c>
      <c r="F1045" s="13"/>
      <c r="G1045" s="13"/>
      <c r="H1045" s="13"/>
      <c r="I1045" s="49"/>
      <c r="J1045" s="49"/>
      <c r="K1045" s="49"/>
      <c r="L1045" s="49"/>
    </row>
    <row r="1046" spans="1:12">
      <c r="A1046" s="52" t="s">
        <v>1837</v>
      </c>
      <c r="B1046" s="77" t="s">
        <v>1838</v>
      </c>
      <c r="C1046" s="106">
        <v>75</v>
      </c>
      <c r="D1046" s="48" t="s">
        <v>63</v>
      </c>
      <c r="E1046" s="46" t="s">
        <v>1975</v>
      </c>
      <c r="F1046" s="13"/>
      <c r="G1046" s="13"/>
      <c r="H1046" s="13"/>
      <c r="I1046" s="49"/>
      <c r="J1046" s="49"/>
      <c r="K1046" s="49"/>
      <c r="L1046" s="49"/>
    </row>
    <row r="1047" spans="1:12">
      <c r="A1047" s="52" t="s">
        <v>1839</v>
      </c>
      <c r="B1047" s="77" t="s">
        <v>1840</v>
      </c>
      <c r="C1047" s="106">
        <v>75</v>
      </c>
      <c r="D1047" s="48" t="s">
        <v>63</v>
      </c>
      <c r="E1047" s="46" t="s">
        <v>1975</v>
      </c>
      <c r="F1047" s="13"/>
      <c r="G1047" s="13"/>
      <c r="H1047" s="13"/>
      <c r="I1047" s="49"/>
      <c r="J1047" s="49"/>
      <c r="K1047" s="49"/>
      <c r="L1047" s="49"/>
    </row>
    <row r="1048" spans="1:12">
      <c r="A1048" s="52" t="s">
        <v>1841</v>
      </c>
      <c r="B1048" s="77" t="s">
        <v>1842</v>
      </c>
      <c r="C1048" s="106">
        <v>75</v>
      </c>
      <c r="D1048" s="48" t="s">
        <v>63</v>
      </c>
      <c r="E1048" s="46" t="s">
        <v>1975</v>
      </c>
      <c r="F1048" s="13"/>
      <c r="G1048" s="13"/>
      <c r="H1048" s="13"/>
      <c r="I1048" s="49"/>
      <c r="J1048" s="49"/>
      <c r="K1048" s="49"/>
      <c r="L1048" s="49"/>
    </row>
    <row r="1049" spans="1:12" ht="38.25">
      <c r="A1049" s="52" t="s">
        <v>1843</v>
      </c>
      <c r="B1049" s="77" t="s">
        <v>1844</v>
      </c>
      <c r="C1049" s="106">
        <v>75</v>
      </c>
      <c r="D1049" s="48" t="s">
        <v>63</v>
      </c>
      <c r="E1049" s="46" t="s">
        <v>1975</v>
      </c>
      <c r="F1049" s="13"/>
      <c r="G1049" s="13"/>
      <c r="H1049" s="13"/>
      <c r="I1049" s="49"/>
      <c r="J1049" s="49"/>
      <c r="K1049" s="49"/>
      <c r="L1049" s="49"/>
    </row>
    <row r="1050" spans="1:12" ht="25.5">
      <c r="A1050" s="52" t="s">
        <v>1845</v>
      </c>
      <c r="B1050" s="77" t="s">
        <v>1846</v>
      </c>
      <c r="C1050" s="106">
        <v>75</v>
      </c>
      <c r="D1050" s="48" t="s">
        <v>63</v>
      </c>
      <c r="E1050" s="46" t="s">
        <v>1975</v>
      </c>
      <c r="F1050" s="13"/>
      <c r="G1050" s="13"/>
      <c r="H1050" s="13"/>
      <c r="I1050" s="49"/>
      <c r="J1050" s="49"/>
      <c r="K1050" s="49"/>
      <c r="L1050" s="49"/>
    </row>
    <row r="1051" spans="1:12">
      <c r="A1051" s="52" t="s">
        <v>1847</v>
      </c>
      <c r="B1051" s="77" t="s">
        <v>1848</v>
      </c>
      <c r="C1051" s="106">
        <v>75</v>
      </c>
      <c r="D1051" s="48" t="s">
        <v>63</v>
      </c>
      <c r="E1051" s="46" t="s">
        <v>1975</v>
      </c>
      <c r="F1051" s="13"/>
      <c r="G1051" s="13"/>
      <c r="H1051" s="13"/>
      <c r="I1051" s="49"/>
      <c r="J1051" s="49"/>
      <c r="K1051" s="49"/>
      <c r="L1051" s="49"/>
    </row>
    <row r="1052" spans="1:12" ht="25.5">
      <c r="A1052" s="52" t="s">
        <v>1849</v>
      </c>
      <c r="B1052" s="77" t="s">
        <v>1850</v>
      </c>
      <c r="C1052" s="106">
        <v>75</v>
      </c>
      <c r="D1052" s="48" t="s">
        <v>63</v>
      </c>
      <c r="E1052" s="46" t="s">
        <v>1975</v>
      </c>
      <c r="F1052" s="13"/>
      <c r="G1052" s="13"/>
      <c r="H1052" s="13"/>
      <c r="I1052" s="49"/>
      <c r="J1052" s="49"/>
      <c r="K1052" s="49"/>
      <c r="L1052" s="49"/>
    </row>
    <row r="1053" spans="1:12">
      <c r="A1053" s="51" t="s">
        <v>1851</v>
      </c>
      <c r="B1053" s="69" t="s">
        <v>1852</v>
      </c>
      <c r="C1053" s="201"/>
      <c r="D1053" s="202"/>
      <c r="E1053" s="202"/>
      <c r="F1053" s="202"/>
      <c r="G1053" s="202"/>
      <c r="H1053" s="202"/>
      <c r="I1053" s="202"/>
      <c r="J1053" s="202"/>
      <c r="K1053" s="202"/>
      <c r="L1053" s="203"/>
    </row>
    <row r="1054" spans="1:12" ht="25.5">
      <c r="A1054" s="52" t="s">
        <v>1853</v>
      </c>
      <c r="B1054" s="77" t="s">
        <v>1854</v>
      </c>
      <c r="C1054" s="106">
        <v>50</v>
      </c>
      <c r="D1054" s="48" t="s">
        <v>63</v>
      </c>
      <c r="E1054" s="46" t="s">
        <v>1975</v>
      </c>
      <c r="F1054" s="13"/>
      <c r="G1054" s="13"/>
      <c r="H1054" s="13"/>
      <c r="I1054" s="49"/>
      <c r="J1054" s="49"/>
      <c r="K1054" s="49"/>
      <c r="L1054" s="49"/>
    </row>
    <row r="1055" spans="1:12">
      <c r="A1055" s="52" t="s">
        <v>1855</v>
      </c>
      <c r="B1055" s="77" t="s">
        <v>1856</v>
      </c>
      <c r="C1055" s="106">
        <v>50</v>
      </c>
      <c r="D1055" s="48" t="s">
        <v>63</v>
      </c>
      <c r="E1055" s="46" t="s">
        <v>1975</v>
      </c>
      <c r="F1055" s="13"/>
      <c r="G1055" s="13"/>
      <c r="H1055" s="13"/>
      <c r="I1055" s="49"/>
      <c r="J1055" s="49"/>
      <c r="K1055" s="49"/>
      <c r="L1055" s="49"/>
    </row>
    <row r="1056" spans="1:12">
      <c r="A1056" s="52" t="s">
        <v>1857</v>
      </c>
      <c r="B1056" s="77" t="s">
        <v>1858</v>
      </c>
      <c r="C1056" s="106">
        <v>50</v>
      </c>
      <c r="D1056" s="48" t="s">
        <v>63</v>
      </c>
      <c r="E1056" s="46" t="s">
        <v>1975</v>
      </c>
      <c r="F1056" s="13"/>
      <c r="G1056" s="13"/>
      <c r="H1056" s="13"/>
      <c r="I1056" s="49"/>
      <c r="J1056" s="49"/>
      <c r="K1056" s="49"/>
      <c r="L1056" s="49"/>
    </row>
    <row r="1057" spans="1:12" ht="25.5">
      <c r="A1057" s="52" t="s">
        <v>1859</v>
      </c>
      <c r="B1057" s="77" t="s">
        <v>1860</v>
      </c>
      <c r="C1057" s="106">
        <v>50</v>
      </c>
      <c r="D1057" s="48" t="s">
        <v>63</v>
      </c>
      <c r="E1057" s="46" t="s">
        <v>1975</v>
      </c>
      <c r="F1057" s="13"/>
      <c r="G1057" s="13"/>
      <c r="H1057" s="13"/>
      <c r="I1057" s="49"/>
      <c r="J1057" s="49"/>
      <c r="K1057" s="49"/>
      <c r="L1057" s="49"/>
    </row>
    <row r="1058" spans="1:12">
      <c r="A1058" s="52" t="s">
        <v>1861</v>
      </c>
      <c r="B1058" s="77" t="s">
        <v>1862</v>
      </c>
      <c r="C1058" s="106">
        <v>50</v>
      </c>
      <c r="D1058" s="48" t="s">
        <v>63</v>
      </c>
      <c r="E1058" s="46" t="s">
        <v>1975</v>
      </c>
      <c r="F1058" s="13"/>
      <c r="G1058" s="13"/>
      <c r="H1058" s="13"/>
      <c r="I1058" s="49"/>
      <c r="J1058" s="49"/>
      <c r="K1058" s="49"/>
      <c r="L1058" s="49"/>
    </row>
    <row r="1059" spans="1:12" ht="25.5">
      <c r="A1059" s="52" t="s">
        <v>1863</v>
      </c>
      <c r="B1059" s="77" t="s">
        <v>1864</v>
      </c>
      <c r="C1059" s="106">
        <v>50</v>
      </c>
      <c r="D1059" s="48" t="s">
        <v>63</v>
      </c>
      <c r="E1059" s="46" t="s">
        <v>1975</v>
      </c>
      <c r="F1059" s="13"/>
      <c r="G1059" s="13"/>
      <c r="H1059" s="13"/>
      <c r="I1059" s="49"/>
      <c r="J1059" s="49"/>
      <c r="K1059" s="49"/>
      <c r="L1059" s="49"/>
    </row>
    <row r="1060" spans="1:12">
      <c r="A1060" s="52" t="s">
        <v>1865</v>
      </c>
      <c r="B1060" s="77" t="s">
        <v>1866</v>
      </c>
      <c r="C1060" s="106">
        <v>50</v>
      </c>
      <c r="D1060" s="48" t="s">
        <v>63</v>
      </c>
      <c r="E1060" s="46" t="s">
        <v>1975</v>
      </c>
      <c r="F1060" s="13"/>
      <c r="G1060" s="13"/>
      <c r="H1060" s="13"/>
      <c r="I1060" s="49"/>
      <c r="J1060" s="49"/>
      <c r="K1060" s="49"/>
      <c r="L1060" s="49"/>
    </row>
    <row r="1061" spans="1:12">
      <c r="A1061" s="51" t="s">
        <v>1867</v>
      </c>
      <c r="B1061" s="69" t="s">
        <v>1868</v>
      </c>
      <c r="C1061" s="201"/>
      <c r="D1061" s="202"/>
      <c r="E1061" s="202"/>
      <c r="F1061" s="202"/>
      <c r="G1061" s="202"/>
      <c r="H1061" s="202"/>
      <c r="I1061" s="202"/>
      <c r="J1061" s="202"/>
      <c r="K1061" s="202"/>
      <c r="L1061" s="203"/>
    </row>
    <row r="1062" spans="1:12" ht="25.5">
      <c r="A1062" s="52" t="s">
        <v>1869</v>
      </c>
      <c r="B1062" s="77" t="s">
        <v>1870</v>
      </c>
      <c r="C1062" s="106">
        <v>50</v>
      </c>
      <c r="D1062" s="48" t="s">
        <v>63</v>
      </c>
      <c r="E1062" s="46" t="s">
        <v>1975</v>
      </c>
      <c r="F1062" s="13"/>
      <c r="G1062" s="13"/>
      <c r="H1062" s="13"/>
      <c r="I1062" s="49"/>
      <c r="J1062" s="49"/>
      <c r="K1062" s="49"/>
      <c r="L1062" s="49"/>
    </row>
    <row r="1063" spans="1:12" ht="25.5">
      <c r="A1063" s="52" t="s">
        <v>1871</v>
      </c>
      <c r="B1063" s="77" t="s">
        <v>1872</v>
      </c>
      <c r="C1063" s="106">
        <v>50</v>
      </c>
      <c r="D1063" s="48" t="s">
        <v>63</v>
      </c>
      <c r="E1063" s="46" t="s">
        <v>1975</v>
      </c>
      <c r="F1063" s="13"/>
      <c r="G1063" s="13"/>
      <c r="H1063" s="13"/>
      <c r="I1063" s="49"/>
      <c r="J1063" s="49"/>
      <c r="K1063" s="49"/>
      <c r="L1063" s="49"/>
    </row>
    <row r="1064" spans="1:12">
      <c r="A1064" s="52" t="s">
        <v>1873</v>
      </c>
      <c r="B1064" s="77" t="s">
        <v>1874</v>
      </c>
      <c r="C1064" s="106">
        <v>50</v>
      </c>
      <c r="D1064" s="48" t="s">
        <v>63</v>
      </c>
      <c r="E1064" s="46" t="s">
        <v>1975</v>
      </c>
      <c r="F1064" s="13"/>
      <c r="G1064" s="13"/>
      <c r="H1064" s="13"/>
      <c r="I1064" s="49"/>
      <c r="J1064" s="49"/>
      <c r="K1064" s="49"/>
      <c r="L1064" s="49"/>
    </row>
    <row r="1065" spans="1:12">
      <c r="A1065" s="52" t="s">
        <v>1875</v>
      </c>
      <c r="B1065" s="77" t="s">
        <v>1876</v>
      </c>
      <c r="C1065" s="106">
        <v>50</v>
      </c>
      <c r="D1065" s="48" t="s">
        <v>63</v>
      </c>
      <c r="E1065" s="46" t="s">
        <v>1975</v>
      </c>
      <c r="F1065" s="13"/>
      <c r="G1065" s="13"/>
      <c r="H1065" s="13"/>
      <c r="I1065" s="49"/>
      <c r="J1065" s="49"/>
      <c r="K1065" s="49"/>
      <c r="L1065" s="49"/>
    </row>
    <row r="1066" spans="1:12">
      <c r="A1066" s="51" t="s">
        <v>1877</v>
      </c>
      <c r="B1066" s="69" t="s">
        <v>1878</v>
      </c>
      <c r="C1066" s="201"/>
      <c r="D1066" s="202"/>
      <c r="E1066" s="202"/>
      <c r="F1066" s="202"/>
      <c r="G1066" s="202"/>
      <c r="H1066" s="202"/>
      <c r="I1066" s="202"/>
      <c r="J1066" s="202"/>
      <c r="K1066" s="202"/>
      <c r="L1066" s="203"/>
    </row>
    <row r="1067" spans="1:12">
      <c r="A1067" s="52" t="s">
        <v>1879</v>
      </c>
      <c r="B1067" s="77" t="s">
        <v>1880</v>
      </c>
      <c r="C1067" s="106">
        <v>100</v>
      </c>
      <c r="D1067" s="48" t="s">
        <v>63</v>
      </c>
      <c r="E1067" s="46" t="s">
        <v>1975</v>
      </c>
      <c r="F1067" s="13"/>
      <c r="G1067" s="13"/>
      <c r="H1067" s="13"/>
      <c r="I1067" s="49"/>
      <c r="J1067" s="49"/>
      <c r="K1067" s="49"/>
      <c r="L1067" s="49"/>
    </row>
    <row r="1068" spans="1:12">
      <c r="A1068" s="52" t="s">
        <v>1881</v>
      </c>
      <c r="B1068" s="77" t="s">
        <v>1882</v>
      </c>
      <c r="C1068" s="106">
        <v>100</v>
      </c>
      <c r="D1068" s="48" t="s">
        <v>63</v>
      </c>
      <c r="E1068" s="46" t="s">
        <v>1975</v>
      </c>
      <c r="F1068" s="13"/>
      <c r="G1068" s="13"/>
      <c r="H1068" s="13"/>
      <c r="I1068" s="49"/>
      <c r="J1068" s="49"/>
      <c r="K1068" s="49"/>
      <c r="L1068" s="49"/>
    </row>
    <row r="1069" spans="1:12">
      <c r="A1069" s="52" t="s">
        <v>1883</v>
      </c>
      <c r="B1069" s="77" t="s">
        <v>1884</v>
      </c>
      <c r="C1069" s="195"/>
      <c r="D1069" s="196"/>
      <c r="E1069" s="196"/>
      <c r="F1069" s="196"/>
      <c r="G1069" s="196"/>
      <c r="H1069" s="196"/>
      <c r="I1069" s="196"/>
      <c r="J1069" s="196"/>
      <c r="K1069" s="196"/>
      <c r="L1069" s="197"/>
    </row>
    <row r="1070" spans="1:12" ht="25.5">
      <c r="A1070" s="52" t="s">
        <v>1885</v>
      </c>
      <c r="B1070" s="115" t="s">
        <v>1886</v>
      </c>
      <c r="C1070" s="106">
        <v>100</v>
      </c>
      <c r="D1070" s="48" t="s">
        <v>63</v>
      </c>
      <c r="E1070" s="46" t="s">
        <v>1975</v>
      </c>
      <c r="F1070" s="13"/>
      <c r="G1070" s="13"/>
      <c r="H1070" s="13"/>
      <c r="I1070" s="49"/>
      <c r="J1070" s="49"/>
      <c r="K1070" s="49"/>
      <c r="L1070" s="49"/>
    </row>
    <row r="1071" spans="1:12" ht="25.5">
      <c r="A1071" s="52" t="s">
        <v>1887</v>
      </c>
      <c r="B1071" s="115" t="s">
        <v>1888</v>
      </c>
      <c r="C1071" s="106">
        <v>100</v>
      </c>
      <c r="D1071" s="48" t="s">
        <v>63</v>
      </c>
      <c r="E1071" s="46" t="s">
        <v>1975</v>
      </c>
      <c r="F1071" s="13"/>
      <c r="G1071" s="13"/>
      <c r="H1071" s="13"/>
      <c r="I1071" s="49"/>
      <c r="J1071" s="49"/>
      <c r="K1071" s="49"/>
      <c r="L1071" s="49"/>
    </row>
    <row r="1072" spans="1:12" ht="25.5">
      <c r="A1072" s="52" t="s">
        <v>1889</v>
      </c>
      <c r="B1072" s="115" t="s">
        <v>1890</v>
      </c>
      <c r="C1072" s="48">
        <v>100</v>
      </c>
      <c r="D1072" s="48" t="s">
        <v>63</v>
      </c>
      <c r="E1072" s="46" t="s">
        <v>1975</v>
      </c>
      <c r="F1072" s="13"/>
      <c r="G1072" s="13"/>
      <c r="H1072" s="13"/>
      <c r="I1072" s="49"/>
      <c r="J1072" s="49"/>
      <c r="K1072" s="49"/>
      <c r="L1072" s="49"/>
    </row>
    <row r="1073" spans="1:12" s="65" customFormat="1" ht="13.5">
      <c r="A1073" s="90">
        <v>12.7</v>
      </c>
      <c r="B1073" s="64" t="s">
        <v>1891</v>
      </c>
      <c r="C1073" s="123"/>
      <c r="D1073" s="88"/>
      <c r="E1073" s="88"/>
      <c r="F1073" s="88"/>
      <c r="G1073" s="89"/>
    </row>
    <row r="1074" spans="1:12" ht="76.5">
      <c r="A1074" s="51" t="s">
        <v>1892</v>
      </c>
      <c r="B1074" s="69" t="s">
        <v>1893</v>
      </c>
      <c r="C1074" s="106">
        <v>100</v>
      </c>
      <c r="D1074" s="48" t="s">
        <v>63</v>
      </c>
      <c r="E1074" s="46" t="s">
        <v>1975</v>
      </c>
      <c r="F1074" s="105"/>
      <c r="G1074" s="105"/>
      <c r="H1074" s="105"/>
      <c r="I1074" s="105"/>
      <c r="J1074" s="105"/>
      <c r="K1074" s="105"/>
      <c r="L1074" s="105"/>
    </row>
    <row r="1075" spans="1:12" ht="51">
      <c r="A1075" s="51" t="s">
        <v>1894</v>
      </c>
      <c r="B1075" s="69" t="s">
        <v>1895</v>
      </c>
      <c r="C1075" s="106">
        <v>100</v>
      </c>
      <c r="D1075" s="48" t="s">
        <v>76</v>
      </c>
      <c r="E1075" s="46" t="s">
        <v>1975</v>
      </c>
      <c r="F1075" s="105"/>
      <c r="G1075" s="105"/>
      <c r="H1075" s="105"/>
      <c r="I1075" s="105"/>
      <c r="J1075" s="105"/>
      <c r="K1075" s="105"/>
      <c r="L1075" s="105"/>
    </row>
    <row r="1076" spans="1:12" ht="89.25">
      <c r="A1076" s="51" t="s">
        <v>1896</v>
      </c>
      <c r="B1076" s="69" t="s">
        <v>1897</v>
      </c>
      <c r="C1076" s="106">
        <v>75</v>
      </c>
      <c r="D1076" s="48" t="s">
        <v>63</v>
      </c>
      <c r="E1076" s="46" t="s">
        <v>1975</v>
      </c>
      <c r="F1076" s="105"/>
      <c r="G1076" s="105"/>
      <c r="H1076" s="105"/>
      <c r="I1076" s="105"/>
      <c r="J1076" s="105"/>
      <c r="K1076" s="105"/>
      <c r="L1076" s="105"/>
    </row>
    <row r="1077" spans="1:12" ht="25.5">
      <c r="A1077" s="51" t="s">
        <v>1898</v>
      </c>
      <c r="B1077" s="69" t="s">
        <v>1899</v>
      </c>
      <c r="C1077" s="201"/>
      <c r="D1077" s="202"/>
      <c r="E1077" s="202"/>
      <c r="F1077" s="202"/>
      <c r="G1077" s="202"/>
      <c r="H1077" s="202"/>
      <c r="I1077" s="202"/>
      <c r="J1077" s="202"/>
      <c r="K1077" s="202"/>
      <c r="L1077" s="203"/>
    </row>
    <row r="1078" spans="1:12" ht="38.25">
      <c r="A1078" s="52" t="s">
        <v>1900</v>
      </c>
      <c r="B1078" s="77" t="s">
        <v>1901</v>
      </c>
      <c r="C1078" s="106">
        <v>50</v>
      </c>
      <c r="D1078" s="48" t="s">
        <v>63</v>
      </c>
      <c r="E1078" s="46" t="s">
        <v>1975</v>
      </c>
      <c r="F1078" s="13"/>
      <c r="G1078" s="13"/>
      <c r="H1078" s="13"/>
      <c r="I1078" s="49"/>
      <c r="J1078" s="49"/>
      <c r="K1078" s="49"/>
      <c r="L1078" s="49"/>
    </row>
    <row r="1079" spans="1:12" ht="63.75">
      <c r="A1079" s="52" t="s">
        <v>1902</v>
      </c>
      <c r="B1079" s="77" t="s">
        <v>1903</v>
      </c>
      <c r="C1079" s="106">
        <v>75</v>
      </c>
      <c r="D1079" s="48" t="s">
        <v>63</v>
      </c>
      <c r="E1079" s="46" t="s">
        <v>1975</v>
      </c>
      <c r="F1079" s="13"/>
      <c r="G1079" s="13"/>
      <c r="H1079" s="13"/>
      <c r="I1079" s="49"/>
      <c r="J1079" s="49"/>
      <c r="K1079" s="49"/>
      <c r="L1079" s="49"/>
    </row>
    <row r="1080" spans="1:12" ht="51">
      <c r="A1080" s="52" t="s">
        <v>1904</v>
      </c>
      <c r="B1080" s="77" t="s">
        <v>1905</v>
      </c>
      <c r="C1080" s="106">
        <v>75</v>
      </c>
      <c r="D1080" s="48" t="s">
        <v>63</v>
      </c>
      <c r="E1080" s="46" t="s">
        <v>1975</v>
      </c>
      <c r="F1080" s="13"/>
      <c r="G1080" s="13"/>
      <c r="H1080" s="13"/>
      <c r="I1080" s="49"/>
      <c r="J1080" s="49"/>
      <c r="K1080" s="49"/>
      <c r="L1080" s="49"/>
    </row>
    <row r="1081" spans="1:12" ht="25.5">
      <c r="A1081" s="52" t="s">
        <v>1906</v>
      </c>
      <c r="B1081" s="77" t="s">
        <v>1907</v>
      </c>
      <c r="C1081" s="106">
        <v>75</v>
      </c>
      <c r="D1081" s="48" t="s">
        <v>63</v>
      </c>
      <c r="E1081" s="46" t="s">
        <v>1975</v>
      </c>
      <c r="F1081" s="13"/>
      <c r="G1081" s="13"/>
      <c r="H1081" s="13"/>
      <c r="I1081" s="49"/>
      <c r="J1081" s="49"/>
      <c r="K1081" s="49"/>
      <c r="L1081" s="49"/>
    </row>
    <row r="1082" spans="1:12" ht="63.75">
      <c r="A1082" s="52" t="s">
        <v>1908</v>
      </c>
      <c r="B1082" s="77" t="s">
        <v>1909</v>
      </c>
      <c r="C1082" s="106">
        <v>75</v>
      </c>
      <c r="D1082" s="48" t="s">
        <v>63</v>
      </c>
      <c r="E1082" s="46" t="s">
        <v>1975</v>
      </c>
      <c r="F1082" s="13"/>
      <c r="G1082" s="13"/>
      <c r="H1082" s="13"/>
      <c r="I1082" s="49"/>
      <c r="J1082" s="49"/>
      <c r="K1082" s="49"/>
      <c r="L1082" s="49"/>
    </row>
    <row r="1083" spans="1:12" ht="51">
      <c r="A1083" s="51" t="s">
        <v>1910</v>
      </c>
      <c r="B1083" s="69" t="s">
        <v>1911</v>
      </c>
      <c r="C1083" s="106">
        <v>100</v>
      </c>
      <c r="D1083" s="48" t="s">
        <v>63</v>
      </c>
      <c r="E1083" s="46" t="s">
        <v>1975</v>
      </c>
      <c r="F1083" s="105"/>
      <c r="G1083" s="105"/>
      <c r="H1083" s="105"/>
      <c r="I1083" s="105"/>
      <c r="J1083" s="105"/>
      <c r="K1083" s="105"/>
      <c r="L1083" s="105"/>
    </row>
    <row r="1084" spans="1:12" s="65" customFormat="1" ht="13.5">
      <c r="A1084" s="90">
        <v>12.8</v>
      </c>
      <c r="B1084" s="64" t="s">
        <v>1912</v>
      </c>
      <c r="C1084" s="123"/>
      <c r="D1084" s="88"/>
      <c r="E1084" s="88"/>
      <c r="F1084" s="88"/>
      <c r="G1084" s="89"/>
    </row>
    <row r="1085" spans="1:12" ht="25.5">
      <c r="A1085" s="51" t="s">
        <v>1913</v>
      </c>
      <c r="B1085" s="69" t="s">
        <v>1914</v>
      </c>
      <c r="C1085" s="106">
        <v>100</v>
      </c>
      <c r="D1085" s="48" t="s">
        <v>76</v>
      </c>
      <c r="E1085" s="46" t="s">
        <v>1975</v>
      </c>
      <c r="F1085" s="105"/>
      <c r="G1085" s="105"/>
      <c r="H1085" s="105"/>
      <c r="I1085" s="105"/>
      <c r="J1085" s="105"/>
      <c r="K1085" s="105"/>
      <c r="L1085" s="105"/>
    </row>
    <row r="1086" spans="1:12" ht="25.5">
      <c r="A1086" s="51" t="s">
        <v>1915</v>
      </c>
      <c r="B1086" s="69" t="s">
        <v>1916</v>
      </c>
      <c r="C1086" s="106">
        <v>50</v>
      </c>
      <c r="D1086" s="48" t="s">
        <v>63</v>
      </c>
      <c r="E1086" s="46" t="s">
        <v>1975</v>
      </c>
      <c r="F1086" s="105"/>
      <c r="G1086" s="105"/>
      <c r="H1086" s="105"/>
      <c r="I1086" s="105"/>
      <c r="J1086" s="105"/>
      <c r="K1086" s="105"/>
      <c r="L1086" s="105"/>
    </row>
    <row r="1087" spans="1:12" ht="25.5">
      <c r="A1087" s="51" t="s">
        <v>1917</v>
      </c>
      <c r="B1087" s="69" t="s">
        <v>1918</v>
      </c>
      <c r="C1087" s="106">
        <v>100</v>
      </c>
      <c r="D1087" s="48" t="s">
        <v>76</v>
      </c>
      <c r="E1087" s="46" t="s">
        <v>1975</v>
      </c>
      <c r="F1087" s="105"/>
      <c r="G1087" s="105"/>
      <c r="H1087" s="105"/>
      <c r="I1087" s="105"/>
      <c r="J1087" s="105"/>
      <c r="K1087" s="105"/>
      <c r="L1087" s="105"/>
    </row>
    <row r="1088" spans="1:12" ht="38.25">
      <c r="A1088" s="51" t="s">
        <v>1919</v>
      </c>
      <c r="B1088" s="69" t="s">
        <v>1920</v>
      </c>
      <c r="C1088" s="106">
        <v>100</v>
      </c>
      <c r="D1088" s="48" t="s">
        <v>76</v>
      </c>
      <c r="E1088" s="46" t="s">
        <v>1975</v>
      </c>
      <c r="F1088" s="105"/>
      <c r="G1088" s="105"/>
      <c r="H1088" s="105"/>
      <c r="I1088" s="105"/>
      <c r="J1088" s="105"/>
      <c r="K1088" s="105"/>
      <c r="L1088" s="105"/>
    </row>
    <row r="1089" spans="1:12">
      <c r="A1089" s="51" t="s">
        <v>1921</v>
      </c>
      <c r="B1089" s="69" t="s">
        <v>1922</v>
      </c>
      <c r="C1089" s="106">
        <v>50</v>
      </c>
      <c r="D1089" s="48" t="s">
        <v>63</v>
      </c>
      <c r="E1089" s="46" t="s">
        <v>1975</v>
      </c>
      <c r="F1089" s="105"/>
      <c r="G1089" s="105"/>
      <c r="H1089" s="105"/>
      <c r="I1089" s="105"/>
      <c r="J1089" s="105"/>
      <c r="K1089" s="105"/>
      <c r="L1089" s="105"/>
    </row>
    <row r="1090" spans="1:12" ht="25.5">
      <c r="A1090" s="51" t="s">
        <v>1923</v>
      </c>
      <c r="B1090" s="69" t="s">
        <v>1924</v>
      </c>
      <c r="C1090" s="106">
        <v>100</v>
      </c>
      <c r="D1090" s="48" t="s">
        <v>76</v>
      </c>
      <c r="E1090" s="46" t="s">
        <v>1975</v>
      </c>
      <c r="F1090" s="105"/>
      <c r="G1090" s="105"/>
      <c r="H1090" s="105"/>
      <c r="I1090" s="105"/>
      <c r="J1090" s="105"/>
      <c r="K1090" s="105"/>
      <c r="L1090" s="105"/>
    </row>
    <row r="1091" spans="1:12">
      <c r="A1091" s="51" t="s">
        <v>1925</v>
      </c>
      <c r="B1091" s="126" t="s">
        <v>1990</v>
      </c>
      <c r="C1091" s="106">
        <v>50</v>
      </c>
      <c r="D1091" s="48" t="s">
        <v>63</v>
      </c>
      <c r="E1091" s="46" t="s">
        <v>1975</v>
      </c>
      <c r="F1091" s="105"/>
      <c r="G1091" s="105"/>
      <c r="H1091" s="105"/>
      <c r="I1091" s="105"/>
      <c r="J1091" s="105"/>
      <c r="K1091" s="105"/>
      <c r="L1091" s="105"/>
    </row>
    <row r="1092" spans="1:12" s="65" customFormat="1" ht="13.5">
      <c r="A1092" s="90">
        <v>12.9</v>
      </c>
      <c r="B1092" s="64" t="s">
        <v>1926</v>
      </c>
      <c r="C1092" s="123"/>
      <c r="D1092" s="88"/>
      <c r="E1092" s="88"/>
      <c r="F1092" s="88"/>
      <c r="G1092" s="89"/>
    </row>
    <row r="1093" spans="1:12" ht="25.5">
      <c r="A1093" s="51" t="s">
        <v>1927</v>
      </c>
      <c r="B1093" s="69" t="s">
        <v>1928</v>
      </c>
      <c r="C1093" s="106">
        <v>100</v>
      </c>
      <c r="D1093" s="48" t="s">
        <v>63</v>
      </c>
      <c r="E1093" s="46" t="s">
        <v>1975</v>
      </c>
      <c r="F1093" s="105"/>
      <c r="G1093" s="105"/>
      <c r="H1093" s="105"/>
      <c r="I1093" s="105"/>
      <c r="J1093" s="105"/>
      <c r="K1093" s="105"/>
      <c r="L1093" s="105"/>
    </row>
    <row r="1094" spans="1:12" ht="25.5">
      <c r="A1094" s="51" t="s">
        <v>1929</v>
      </c>
      <c r="B1094" s="69" t="s">
        <v>1930</v>
      </c>
      <c r="C1094" s="106">
        <v>100</v>
      </c>
      <c r="D1094" s="48" t="s">
        <v>63</v>
      </c>
      <c r="E1094" s="46" t="s">
        <v>1975</v>
      </c>
      <c r="F1094" s="105"/>
      <c r="G1094" s="105"/>
      <c r="H1094" s="105"/>
      <c r="I1094" s="105"/>
      <c r="J1094" s="105"/>
      <c r="K1094" s="105"/>
      <c r="L1094" s="105"/>
    </row>
    <row r="1095" spans="1:12" ht="25.5">
      <c r="A1095" s="51" t="s">
        <v>1931</v>
      </c>
      <c r="B1095" s="69" t="s">
        <v>1932</v>
      </c>
      <c r="C1095" s="106">
        <v>100</v>
      </c>
      <c r="D1095" s="48" t="s">
        <v>76</v>
      </c>
      <c r="E1095" s="46" t="s">
        <v>1975</v>
      </c>
      <c r="F1095" s="105"/>
      <c r="G1095" s="105"/>
      <c r="H1095" s="105"/>
      <c r="I1095" s="105"/>
      <c r="J1095" s="105"/>
      <c r="K1095" s="105"/>
      <c r="L1095" s="105"/>
    </row>
    <row r="1096" spans="1:12" ht="38.25">
      <c r="A1096" s="51" t="s">
        <v>1933</v>
      </c>
      <c r="B1096" s="69" t="s">
        <v>1934</v>
      </c>
      <c r="C1096" s="106">
        <v>75</v>
      </c>
      <c r="D1096" s="48" t="s">
        <v>63</v>
      </c>
      <c r="E1096" s="46" t="s">
        <v>1975</v>
      </c>
      <c r="F1096" s="105"/>
      <c r="G1096" s="105"/>
      <c r="H1096" s="105"/>
      <c r="I1096" s="105"/>
      <c r="J1096" s="105"/>
      <c r="K1096" s="105"/>
      <c r="L1096" s="105"/>
    </row>
    <row r="1097" spans="1:12" ht="25.5">
      <c r="A1097" s="51" t="s">
        <v>1935</v>
      </c>
      <c r="B1097" s="69" t="s">
        <v>1936</v>
      </c>
      <c r="C1097" s="106">
        <v>100</v>
      </c>
      <c r="D1097" s="48" t="s">
        <v>63</v>
      </c>
      <c r="E1097" s="46" t="s">
        <v>1975</v>
      </c>
      <c r="F1097" s="105"/>
      <c r="G1097" s="105"/>
      <c r="H1097" s="105"/>
      <c r="I1097" s="105"/>
      <c r="J1097" s="105"/>
      <c r="K1097" s="105"/>
      <c r="L1097" s="105"/>
    </row>
    <row r="1098" spans="1:12">
      <c r="A1098" s="51" t="s">
        <v>1937</v>
      </c>
      <c r="B1098" s="69" t="s">
        <v>1938</v>
      </c>
      <c r="C1098" s="106">
        <v>50</v>
      </c>
      <c r="D1098" s="48" t="s">
        <v>63</v>
      </c>
      <c r="E1098" s="46" t="s">
        <v>1975</v>
      </c>
      <c r="F1098" s="105"/>
      <c r="G1098" s="105"/>
      <c r="H1098" s="105"/>
      <c r="I1098" s="105"/>
      <c r="J1098" s="105"/>
      <c r="K1098" s="105"/>
      <c r="L1098" s="105"/>
    </row>
    <row r="1099" spans="1:12" ht="25.5">
      <c r="A1099" s="51" t="s">
        <v>1939</v>
      </c>
      <c r="B1099" s="69" t="s">
        <v>1940</v>
      </c>
      <c r="C1099" s="106">
        <v>75</v>
      </c>
      <c r="D1099" s="48" t="s">
        <v>76</v>
      </c>
      <c r="E1099" s="46" t="s">
        <v>1975</v>
      </c>
      <c r="F1099" s="105"/>
      <c r="G1099" s="105"/>
      <c r="H1099" s="105"/>
      <c r="I1099" s="105"/>
      <c r="J1099" s="105"/>
      <c r="K1099" s="105"/>
      <c r="L1099" s="105"/>
    </row>
    <row r="1100" spans="1:12" ht="25.5">
      <c r="A1100" s="51" t="s">
        <v>1941</v>
      </c>
      <c r="B1100" s="69" t="s">
        <v>1942</v>
      </c>
      <c r="C1100" s="106">
        <v>75</v>
      </c>
      <c r="D1100" s="48" t="s">
        <v>63</v>
      </c>
      <c r="E1100" s="46" t="s">
        <v>1975</v>
      </c>
      <c r="F1100" s="105"/>
      <c r="G1100" s="105"/>
      <c r="H1100" s="105"/>
      <c r="I1100" s="105"/>
      <c r="J1100" s="105"/>
      <c r="K1100" s="105"/>
      <c r="L1100" s="105"/>
    </row>
    <row r="1101" spans="1:12" ht="51">
      <c r="A1101" s="51" t="s">
        <v>1943</v>
      </c>
      <c r="B1101" s="69" t="s">
        <v>1944</v>
      </c>
      <c r="C1101" s="106">
        <v>100</v>
      </c>
      <c r="D1101" s="48" t="s">
        <v>76</v>
      </c>
      <c r="E1101" s="46" t="s">
        <v>1975</v>
      </c>
      <c r="F1101" s="105"/>
      <c r="G1101" s="105"/>
      <c r="H1101" s="105"/>
      <c r="I1101" s="105"/>
      <c r="J1101" s="105"/>
      <c r="K1101" s="105"/>
      <c r="L1101" s="105"/>
    </row>
    <row r="1102" spans="1:12" ht="38.25">
      <c r="A1102" s="51" t="s">
        <v>1945</v>
      </c>
      <c r="B1102" s="69" t="s">
        <v>1946</v>
      </c>
      <c r="C1102" s="125">
        <v>75</v>
      </c>
      <c r="D1102" s="48" t="s">
        <v>63</v>
      </c>
      <c r="E1102" s="46" t="s">
        <v>1975</v>
      </c>
      <c r="F1102" s="105"/>
      <c r="G1102" s="105"/>
      <c r="H1102" s="105"/>
      <c r="I1102" s="105"/>
      <c r="J1102" s="105"/>
      <c r="K1102" s="105"/>
      <c r="L1102" s="105"/>
    </row>
    <row r="1103" spans="1:12" s="60" customFormat="1" ht="15">
      <c r="A1103" s="43">
        <v>13</v>
      </c>
      <c r="B1103" s="62" t="s">
        <v>1947</v>
      </c>
      <c r="C1103" s="198"/>
      <c r="D1103" s="199"/>
      <c r="E1103" s="199"/>
      <c r="F1103" s="199"/>
      <c r="G1103" s="199"/>
      <c r="H1103" s="199"/>
      <c r="I1103" s="199"/>
      <c r="J1103" s="199"/>
      <c r="K1103" s="199"/>
      <c r="L1103" s="200"/>
    </row>
    <row r="1104" spans="1:12" ht="25.5">
      <c r="A1104" s="51" t="s">
        <v>1948</v>
      </c>
      <c r="B1104" s="69" t="s">
        <v>1949</v>
      </c>
      <c r="C1104" s="106">
        <v>50</v>
      </c>
      <c r="D1104" s="48" t="s">
        <v>63</v>
      </c>
      <c r="E1104" s="46" t="s">
        <v>1976</v>
      </c>
      <c r="F1104" s="105"/>
      <c r="G1104" s="105"/>
      <c r="H1104" s="105"/>
      <c r="I1104" s="105"/>
      <c r="J1104" s="105"/>
      <c r="K1104" s="105"/>
      <c r="L1104" s="105"/>
    </row>
    <row r="1105" spans="1:12" ht="25.5">
      <c r="A1105" s="51" t="s">
        <v>1950</v>
      </c>
      <c r="B1105" s="69" t="s">
        <v>1951</v>
      </c>
      <c r="C1105" s="106">
        <v>100</v>
      </c>
      <c r="D1105" s="48" t="s">
        <v>63</v>
      </c>
      <c r="E1105" s="46" t="s">
        <v>1976</v>
      </c>
      <c r="F1105" s="105"/>
      <c r="G1105" s="105"/>
      <c r="H1105" s="105"/>
      <c r="I1105" s="105"/>
      <c r="J1105" s="105"/>
      <c r="K1105" s="105"/>
      <c r="L1105" s="105"/>
    </row>
    <row r="1106" spans="1:12" ht="25.5">
      <c r="A1106" s="51" t="s">
        <v>1952</v>
      </c>
      <c r="B1106" s="69" t="s">
        <v>1953</v>
      </c>
      <c r="C1106" s="106">
        <v>50</v>
      </c>
      <c r="D1106" s="48" t="s">
        <v>63</v>
      </c>
      <c r="E1106" s="46" t="s">
        <v>1976</v>
      </c>
      <c r="F1106" s="105"/>
      <c r="G1106" s="105"/>
      <c r="H1106" s="105"/>
      <c r="I1106" s="105"/>
      <c r="J1106" s="105"/>
      <c r="K1106" s="105"/>
      <c r="L1106" s="105"/>
    </row>
    <row r="1107" spans="1:12" ht="25.5">
      <c r="A1107" s="51" t="s">
        <v>1954</v>
      </c>
      <c r="B1107" s="69" t="s">
        <v>1955</v>
      </c>
      <c r="C1107" s="106">
        <v>50</v>
      </c>
      <c r="D1107" s="48" t="s">
        <v>63</v>
      </c>
      <c r="E1107" s="46" t="s">
        <v>1976</v>
      </c>
      <c r="F1107" s="105"/>
      <c r="G1107" s="105"/>
      <c r="H1107" s="105"/>
      <c r="I1107" s="105"/>
      <c r="J1107" s="105"/>
      <c r="K1107" s="105"/>
      <c r="L1107" s="105"/>
    </row>
    <row r="1108" spans="1:12" ht="38.25">
      <c r="A1108" s="51" t="s">
        <v>1956</v>
      </c>
      <c r="B1108" s="69" t="s">
        <v>1957</v>
      </c>
      <c r="C1108" s="106">
        <v>100</v>
      </c>
      <c r="D1108" s="48" t="s">
        <v>63</v>
      </c>
      <c r="E1108" s="46" t="s">
        <v>1976</v>
      </c>
      <c r="F1108" s="105"/>
      <c r="G1108" s="105"/>
      <c r="H1108" s="105"/>
      <c r="I1108" s="105"/>
      <c r="J1108" s="105"/>
      <c r="K1108" s="105"/>
      <c r="L1108" s="105"/>
    </row>
    <row r="1109" spans="1:12" ht="25.5">
      <c r="A1109" s="51" t="s">
        <v>1958</v>
      </c>
      <c r="B1109" s="69" t="s">
        <v>1959</v>
      </c>
      <c r="C1109" s="106">
        <v>50</v>
      </c>
      <c r="D1109" s="48" t="s">
        <v>63</v>
      </c>
      <c r="E1109" s="46" t="s">
        <v>1976</v>
      </c>
      <c r="F1109" s="105"/>
      <c r="G1109" s="105"/>
      <c r="H1109" s="105"/>
      <c r="I1109" s="105"/>
      <c r="J1109" s="105"/>
      <c r="K1109" s="105"/>
      <c r="L1109" s="105"/>
    </row>
    <row r="1110" spans="1:12" ht="38.25">
      <c r="A1110" s="51" t="s">
        <v>1960</v>
      </c>
      <c r="B1110" s="69" t="s">
        <v>1961</v>
      </c>
      <c r="C1110" s="125">
        <v>75</v>
      </c>
      <c r="D1110" s="48" t="s">
        <v>63</v>
      </c>
      <c r="E1110" s="46" t="s">
        <v>1976</v>
      </c>
      <c r="F1110" s="105"/>
      <c r="G1110" s="105"/>
      <c r="H1110" s="105"/>
      <c r="I1110" s="105"/>
      <c r="J1110" s="105"/>
      <c r="K1110" s="105"/>
      <c r="L1110" s="105"/>
    </row>
    <row r="1111" spans="1:12" s="60" customFormat="1" ht="15">
      <c r="A1111" s="43">
        <v>14</v>
      </c>
      <c r="B1111" s="62" t="s">
        <v>1962</v>
      </c>
      <c r="C1111" s="198"/>
      <c r="D1111" s="199"/>
      <c r="E1111" s="199"/>
      <c r="F1111" s="199"/>
      <c r="G1111" s="199"/>
      <c r="H1111" s="199"/>
      <c r="I1111" s="199"/>
      <c r="J1111" s="199"/>
      <c r="K1111" s="199"/>
      <c r="L1111" s="200"/>
    </row>
    <row r="1112" spans="1:12" ht="25.5">
      <c r="A1112" s="51" t="s">
        <v>1977</v>
      </c>
      <c r="B1112" s="69" t="s">
        <v>2038</v>
      </c>
      <c r="C1112" s="48">
        <v>100</v>
      </c>
      <c r="D1112" s="48" t="s">
        <v>63</v>
      </c>
      <c r="E1112" s="46" t="s">
        <v>1986</v>
      </c>
      <c r="F1112" s="105"/>
      <c r="G1112" s="105"/>
      <c r="H1112" s="105"/>
      <c r="I1112" s="105"/>
      <c r="J1112" s="105"/>
      <c r="K1112" s="105"/>
      <c r="L1112" s="105"/>
    </row>
    <row r="1113" spans="1:12" ht="25.5">
      <c r="A1113" s="51" t="s">
        <v>1978</v>
      </c>
      <c r="B1113" s="69" t="s">
        <v>2039</v>
      </c>
      <c r="C1113" s="48">
        <v>100</v>
      </c>
      <c r="D1113" s="48" t="s">
        <v>63</v>
      </c>
      <c r="E1113" s="46" t="s">
        <v>1986</v>
      </c>
      <c r="F1113" s="105"/>
      <c r="G1113" s="105"/>
      <c r="H1113" s="105"/>
      <c r="I1113" s="105"/>
      <c r="J1113" s="105"/>
      <c r="K1113" s="105"/>
      <c r="L1113" s="105"/>
    </row>
    <row r="1114" spans="1:12" ht="25.5">
      <c r="A1114" s="51" t="s">
        <v>1979</v>
      </c>
      <c r="B1114" s="69" t="s">
        <v>1980</v>
      </c>
      <c r="C1114" s="48">
        <v>100</v>
      </c>
      <c r="D1114" s="48" t="s">
        <v>63</v>
      </c>
      <c r="E1114" s="46" t="s">
        <v>1986</v>
      </c>
      <c r="F1114" s="105"/>
      <c r="G1114" s="105"/>
      <c r="H1114" s="105"/>
      <c r="I1114" s="105"/>
      <c r="J1114" s="105"/>
      <c r="K1114" s="105"/>
      <c r="L1114" s="105"/>
    </row>
    <row r="1115" spans="1:12" ht="25.5">
      <c r="A1115" s="51">
        <v>14.4</v>
      </c>
      <c r="B1115" s="69" t="s">
        <v>2158</v>
      </c>
      <c r="C1115" s="48">
        <v>100</v>
      </c>
      <c r="D1115" s="48" t="s">
        <v>63</v>
      </c>
      <c r="E1115" s="46" t="s">
        <v>1986</v>
      </c>
      <c r="F1115" s="105"/>
      <c r="G1115" s="105"/>
      <c r="H1115" s="105"/>
      <c r="I1115" s="105"/>
      <c r="J1115" s="105"/>
      <c r="K1115" s="105"/>
      <c r="L1115" s="105"/>
    </row>
    <row r="1116" spans="1:12" ht="408">
      <c r="A1116" s="51">
        <v>14.5</v>
      </c>
      <c r="B1116" s="69" t="s">
        <v>1981</v>
      </c>
      <c r="C1116" s="48">
        <v>100</v>
      </c>
      <c r="D1116" s="48" t="s">
        <v>76</v>
      </c>
      <c r="E1116" s="46" t="s">
        <v>1986</v>
      </c>
      <c r="F1116" s="105"/>
      <c r="G1116" s="105"/>
      <c r="H1116" s="105"/>
      <c r="I1116" s="105"/>
      <c r="J1116" s="105"/>
      <c r="K1116" s="105"/>
      <c r="L1116" s="105"/>
    </row>
    <row r="1117" spans="1:12" ht="409.5">
      <c r="A1117" s="51">
        <v>14.6</v>
      </c>
      <c r="B1117" s="69" t="s">
        <v>1982</v>
      </c>
      <c r="C1117" s="48">
        <v>100</v>
      </c>
      <c r="D1117" s="48" t="s">
        <v>63</v>
      </c>
      <c r="E1117" s="46" t="s">
        <v>1986</v>
      </c>
      <c r="F1117" s="105"/>
      <c r="G1117" s="105"/>
      <c r="H1117" s="105"/>
      <c r="I1117" s="105"/>
      <c r="J1117" s="105"/>
      <c r="K1117" s="105"/>
      <c r="L1117" s="105"/>
    </row>
    <row r="1118" spans="1:12" ht="25.5">
      <c r="A1118" s="51">
        <v>14.7</v>
      </c>
      <c r="B1118" s="69" t="s">
        <v>1983</v>
      </c>
      <c r="C1118" s="48">
        <v>100</v>
      </c>
      <c r="D1118" s="48" t="s">
        <v>63</v>
      </c>
      <c r="E1118" s="46" t="s">
        <v>1986</v>
      </c>
      <c r="F1118" s="105"/>
      <c r="G1118" s="105"/>
      <c r="H1118" s="105"/>
      <c r="I1118" s="105"/>
      <c r="J1118" s="105"/>
      <c r="K1118" s="105"/>
      <c r="L1118" s="105"/>
    </row>
    <row r="1119" spans="1:12" ht="25.5">
      <c r="A1119" s="51">
        <v>14.8</v>
      </c>
      <c r="B1119" s="69" t="s">
        <v>1984</v>
      </c>
      <c r="C1119" s="48">
        <v>100</v>
      </c>
      <c r="D1119" s="48" t="s">
        <v>63</v>
      </c>
      <c r="E1119" s="46" t="s">
        <v>1986</v>
      </c>
      <c r="F1119" s="105"/>
      <c r="G1119" s="105"/>
      <c r="H1119" s="105"/>
      <c r="I1119" s="105"/>
      <c r="J1119" s="105"/>
      <c r="K1119" s="105"/>
      <c r="L1119" s="105"/>
    </row>
    <row r="1120" spans="1:12" ht="25.5">
      <c r="A1120" s="51">
        <v>14.9</v>
      </c>
      <c r="B1120" s="69" t="s">
        <v>1985</v>
      </c>
      <c r="C1120" s="48">
        <v>100</v>
      </c>
      <c r="D1120" s="48" t="s">
        <v>63</v>
      </c>
      <c r="E1120" s="46" t="s">
        <v>1986</v>
      </c>
      <c r="F1120" s="105"/>
      <c r="G1120" s="105"/>
      <c r="H1120" s="105"/>
      <c r="I1120" s="105"/>
      <c r="J1120" s="105"/>
      <c r="K1120" s="105"/>
      <c r="L1120" s="105"/>
    </row>
    <row r="1121" spans="1:12" s="60" customFormat="1" ht="15">
      <c r="A1121" s="43">
        <v>15</v>
      </c>
      <c r="B1121" s="62" t="s">
        <v>1963</v>
      </c>
      <c r="C1121" s="198"/>
      <c r="D1121" s="199"/>
      <c r="E1121" s="199"/>
      <c r="F1121" s="199"/>
      <c r="G1121" s="199"/>
      <c r="H1121" s="199"/>
      <c r="I1121" s="199"/>
      <c r="J1121" s="199"/>
      <c r="K1121" s="199"/>
      <c r="L1121" s="200"/>
    </row>
    <row r="1122" spans="1:12" s="65" customFormat="1" ht="13.5">
      <c r="A1122" s="90" t="s">
        <v>2016</v>
      </c>
      <c r="B1122" s="64" t="s">
        <v>1991</v>
      </c>
      <c r="C1122" s="193"/>
      <c r="D1122" s="194"/>
      <c r="E1122" s="194"/>
      <c r="F1122" s="194"/>
      <c r="G1122" s="194"/>
      <c r="H1122" s="194"/>
      <c r="I1122" s="194"/>
      <c r="J1122" s="194"/>
      <c r="K1122" s="194"/>
      <c r="L1122" s="194"/>
    </row>
    <row r="1123" spans="1:12" ht="38.25">
      <c r="A1123" s="51" t="s">
        <v>2017</v>
      </c>
      <c r="B1123" s="69" t="s">
        <v>2238</v>
      </c>
      <c r="C1123" s="48">
        <v>100</v>
      </c>
      <c r="D1123" s="48" t="s">
        <v>63</v>
      </c>
      <c r="E1123" s="111" t="s">
        <v>2036</v>
      </c>
      <c r="F1123" s="105"/>
      <c r="G1123" s="105"/>
      <c r="H1123" s="105"/>
      <c r="I1123" s="105"/>
      <c r="J1123" s="105"/>
      <c r="K1123" s="105"/>
      <c r="L1123" s="105"/>
    </row>
    <row r="1124" spans="1:12" ht="25.5">
      <c r="A1124" s="51" t="s">
        <v>2018</v>
      </c>
      <c r="B1124" s="69" t="s">
        <v>1992</v>
      </c>
      <c r="C1124" s="195"/>
      <c r="D1124" s="196"/>
      <c r="E1124" s="196"/>
      <c r="F1124" s="196"/>
      <c r="G1124" s="196"/>
      <c r="H1124" s="196"/>
      <c r="I1124" s="196"/>
      <c r="J1124" s="196"/>
      <c r="K1124" s="196"/>
      <c r="L1124" s="197"/>
    </row>
    <row r="1125" spans="1:12">
      <c r="A1125" s="52" t="s">
        <v>2019</v>
      </c>
      <c r="B1125" s="77" t="s">
        <v>1993</v>
      </c>
      <c r="C1125" s="48">
        <v>100</v>
      </c>
      <c r="D1125" s="48" t="s">
        <v>63</v>
      </c>
      <c r="E1125" s="111" t="s">
        <v>2036</v>
      </c>
      <c r="F1125" s="13"/>
      <c r="G1125" s="13"/>
      <c r="H1125" s="13"/>
      <c r="I1125" s="49"/>
      <c r="J1125" s="49"/>
      <c r="K1125" s="49"/>
      <c r="L1125" s="49"/>
    </row>
    <row r="1126" spans="1:12">
      <c r="A1126" s="52" t="s">
        <v>2020</v>
      </c>
      <c r="B1126" s="77" t="s">
        <v>1994</v>
      </c>
      <c r="C1126" s="48">
        <v>100</v>
      </c>
      <c r="D1126" s="48" t="s">
        <v>63</v>
      </c>
      <c r="E1126" s="111" t="s">
        <v>2036</v>
      </c>
      <c r="F1126" s="13"/>
      <c r="G1126" s="13"/>
      <c r="H1126" s="13"/>
      <c r="I1126" s="49"/>
      <c r="J1126" s="49"/>
      <c r="K1126" s="49"/>
      <c r="L1126" s="49"/>
    </row>
    <row r="1127" spans="1:12">
      <c r="A1127" s="52" t="s">
        <v>2021</v>
      </c>
      <c r="B1127" s="77" t="s">
        <v>1995</v>
      </c>
      <c r="C1127" s="48">
        <v>100</v>
      </c>
      <c r="D1127" s="48" t="s">
        <v>63</v>
      </c>
      <c r="E1127" s="111" t="s">
        <v>2036</v>
      </c>
      <c r="F1127" s="13"/>
      <c r="G1127" s="13"/>
      <c r="H1127" s="13"/>
      <c r="I1127" s="49"/>
      <c r="J1127" s="49"/>
      <c r="K1127" s="49"/>
      <c r="L1127" s="49"/>
    </row>
    <row r="1128" spans="1:12">
      <c r="A1128" s="52" t="s">
        <v>2022</v>
      </c>
      <c r="B1128" s="77" t="s">
        <v>1996</v>
      </c>
      <c r="C1128" s="48">
        <v>100</v>
      </c>
      <c r="D1128" s="48" t="s">
        <v>63</v>
      </c>
      <c r="E1128" s="111" t="s">
        <v>2036</v>
      </c>
      <c r="F1128" s="13"/>
      <c r="G1128" s="13"/>
      <c r="H1128" s="13"/>
      <c r="I1128" s="49"/>
      <c r="J1128" s="49"/>
      <c r="K1128" s="49"/>
      <c r="L1128" s="49"/>
    </row>
    <row r="1129" spans="1:12">
      <c r="A1129" s="52" t="s">
        <v>2023</v>
      </c>
      <c r="B1129" s="77" t="s">
        <v>1997</v>
      </c>
      <c r="C1129" s="48">
        <v>100</v>
      </c>
      <c r="D1129" s="48" t="s">
        <v>63</v>
      </c>
      <c r="E1129" s="111" t="s">
        <v>2036</v>
      </c>
      <c r="F1129" s="13"/>
      <c r="G1129" s="13"/>
      <c r="H1129" s="13"/>
      <c r="I1129" s="49"/>
      <c r="J1129" s="49"/>
      <c r="K1129" s="49"/>
      <c r="L1129" s="49"/>
    </row>
    <row r="1130" spans="1:12">
      <c r="A1130" s="52" t="s">
        <v>2024</v>
      </c>
      <c r="B1130" s="77" t="s">
        <v>2025</v>
      </c>
      <c r="C1130" s="48">
        <v>100</v>
      </c>
      <c r="D1130" s="48" t="s">
        <v>63</v>
      </c>
      <c r="E1130" s="111" t="s">
        <v>2036</v>
      </c>
      <c r="F1130" s="13"/>
      <c r="G1130" s="13"/>
      <c r="H1130" s="13"/>
      <c r="I1130" s="49"/>
      <c r="J1130" s="49"/>
      <c r="K1130" s="49"/>
      <c r="L1130" s="49"/>
    </row>
    <row r="1131" spans="1:12">
      <c r="A1131" s="52" t="s">
        <v>2026</v>
      </c>
      <c r="B1131" s="77" t="s">
        <v>1998</v>
      </c>
      <c r="C1131" s="48">
        <v>100</v>
      </c>
      <c r="D1131" s="48" t="s">
        <v>63</v>
      </c>
      <c r="E1131" s="111" t="s">
        <v>2036</v>
      </c>
      <c r="F1131" s="13"/>
      <c r="G1131" s="13"/>
      <c r="H1131" s="13"/>
      <c r="I1131" s="49"/>
      <c r="J1131" s="49"/>
      <c r="K1131" s="49"/>
      <c r="L1131" s="49"/>
    </row>
    <row r="1132" spans="1:12">
      <c r="A1132" s="52" t="s">
        <v>2027</v>
      </c>
      <c r="B1132" s="77" t="s">
        <v>1999</v>
      </c>
      <c r="C1132" s="48">
        <v>100</v>
      </c>
      <c r="D1132" s="48" t="s">
        <v>63</v>
      </c>
      <c r="E1132" s="111" t="s">
        <v>2036</v>
      </c>
      <c r="F1132" s="13"/>
      <c r="G1132" s="13"/>
      <c r="H1132" s="13"/>
      <c r="I1132" s="49"/>
      <c r="J1132" s="49"/>
      <c r="K1132" s="49"/>
      <c r="L1132" s="49"/>
    </row>
    <row r="1133" spans="1:12">
      <c r="A1133" s="52" t="s">
        <v>2028</v>
      </c>
      <c r="B1133" s="77" t="s">
        <v>2000</v>
      </c>
      <c r="C1133" s="48">
        <v>100</v>
      </c>
      <c r="D1133" s="48" t="s">
        <v>63</v>
      </c>
      <c r="E1133" s="111" t="s">
        <v>2036</v>
      </c>
      <c r="F1133" s="13"/>
      <c r="G1133" s="13"/>
      <c r="H1133" s="13"/>
      <c r="I1133" s="49"/>
      <c r="J1133" s="49"/>
      <c r="K1133" s="49"/>
      <c r="L1133" s="49"/>
    </row>
    <row r="1134" spans="1:12">
      <c r="A1134" s="52" t="s">
        <v>2029</v>
      </c>
      <c r="B1134" s="77" t="s">
        <v>2030</v>
      </c>
      <c r="C1134" s="48">
        <v>100</v>
      </c>
      <c r="D1134" s="48" t="s">
        <v>63</v>
      </c>
      <c r="E1134" s="111" t="s">
        <v>2036</v>
      </c>
      <c r="F1134" s="13"/>
      <c r="G1134" s="13"/>
      <c r="H1134" s="13"/>
      <c r="I1134" s="49"/>
      <c r="J1134" s="49"/>
      <c r="K1134" s="49"/>
      <c r="L1134" s="49"/>
    </row>
    <row r="1135" spans="1:12">
      <c r="A1135" s="52" t="s">
        <v>2031</v>
      </c>
      <c r="B1135" s="77" t="s">
        <v>2001</v>
      </c>
      <c r="C1135" s="48">
        <v>100</v>
      </c>
      <c r="D1135" s="48" t="s">
        <v>63</v>
      </c>
      <c r="E1135" s="111" t="s">
        <v>2036</v>
      </c>
      <c r="F1135" s="13"/>
      <c r="G1135" s="13"/>
      <c r="H1135" s="13"/>
      <c r="I1135" s="49"/>
      <c r="J1135" s="49"/>
      <c r="K1135" s="49"/>
      <c r="L1135" s="49"/>
    </row>
    <row r="1136" spans="1:12">
      <c r="A1136" s="52" t="s">
        <v>2032</v>
      </c>
      <c r="B1136" s="77" t="s">
        <v>2002</v>
      </c>
      <c r="C1136" s="48">
        <v>100</v>
      </c>
      <c r="D1136" s="48" t="s">
        <v>63</v>
      </c>
      <c r="E1136" s="111" t="s">
        <v>2036</v>
      </c>
      <c r="F1136" s="13"/>
      <c r="G1136" s="13"/>
      <c r="H1136" s="13"/>
      <c r="I1136" s="49"/>
      <c r="J1136" s="49"/>
      <c r="K1136" s="49"/>
      <c r="L1136" s="49"/>
    </row>
    <row r="1137" spans="1:12">
      <c r="A1137" s="52" t="s">
        <v>2033</v>
      </c>
      <c r="B1137" s="77" t="s">
        <v>2003</v>
      </c>
      <c r="C1137" s="48">
        <v>100</v>
      </c>
      <c r="D1137" s="48" t="s">
        <v>63</v>
      </c>
      <c r="E1137" s="111" t="s">
        <v>2036</v>
      </c>
      <c r="F1137" s="13"/>
      <c r="G1137" s="13"/>
      <c r="H1137" s="13"/>
      <c r="I1137" s="49"/>
      <c r="J1137" s="49"/>
      <c r="K1137" s="49"/>
      <c r="L1137" s="49"/>
    </row>
    <row r="1138" spans="1:12">
      <c r="A1138" s="52" t="s">
        <v>2034</v>
      </c>
      <c r="B1138" s="77" t="s">
        <v>2004</v>
      </c>
      <c r="C1138" s="48">
        <v>100</v>
      </c>
      <c r="D1138" s="48" t="s">
        <v>63</v>
      </c>
      <c r="E1138" s="111" t="s">
        <v>2036</v>
      </c>
      <c r="F1138" s="13"/>
      <c r="G1138" s="13"/>
      <c r="H1138" s="13"/>
      <c r="I1138" s="49"/>
      <c r="J1138" s="49"/>
      <c r="K1138" s="49"/>
      <c r="L1138" s="49"/>
    </row>
    <row r="1139" spans="1:12">
      <c r="A1139" s="51" t="s">
        <v>2037</v>
      </c>
      <c r="B1139" s="69" t="s">
        <v>2035</v>
      </c>
      <c r="C1139" s="48">
        <v>100</v>
      </c>
      <c r="D1139" s="48" t="s">
        <v>63</v>
      </c>
      <c r="E1139" s="111" t="s">
        <v>2036</v>
      </c>
      <c r="F1139" s="105"/>
      <c r="G1139" s="105"/>
      <c r="H1139" s="105"/>
      <c r="I1139" s="105"/>
      <c r="J1139" s="105"/>
      <c r="K1139" s="105"/>
      <c r="L1139" s="105"/>
    </row>
    <row r="1140" spans="1:12" s="60" customFormat="1" ht="15">
      <c r="A1140" s="43">
        <v>16</v>
      </c>
      <c r="B1140" s="62" t="s">
        <v>1964</v>
      </c>
      <c r="C1140" s="198"/>
      <c r="D1140" s="199"/>
      <c r="E1140" s="199"/>
      <c r="F1140" s="199"/>
      <c r="G1140" s="199"/>
      <c r="H1140" s="199"/>
      <c r="I1140" s="199"/>
      <c r="J1140" s="199"/>
      <c r="K1140" s="199"/>
      <c r="L1140" s="200"/>
    </row>
    <row r="1141" spans="1:12" s="65" customFormat="1" ht="13.5">
      <c r="A1141" s="90">
        <v>16.100000000000001</v>
      </c>
      <c r="B1141" s="64" t="s">
        <v>59</v>
      </c>
      <c r="C1141" s="193"/>
      <c r="D1141" s="194"/>
      <c r="E1141" s="194"/>
      <c r="F1141" s="194"/>
      <c r="G1141" s="194"/>
      <c r="H1141" s="194"/>
      <c r="I1141" s="194"/>
      <c r="J1141" s="194"/>
      <c r="K1141" s="194"/>
      <c r="L1141" s="194"/>
    </row>
    <row r="1142" spans="1:12" ht="25.5">
      <c r="A1142" s="51" t="s">
        <v>2056</v>
      </c>
      <c r="B1142" s="69" t="s">
        <v>2057</v>
      </c>
      <c r="C1142" s="48">
        <v>100</v>
      </c>
      <c r="D1142" s="48" t="s">
        <v>63</v>
      </c>
      <c r="E1142" s="111" t="s">
        <v>2058</v>
      </c>
      <c r="F1142" s="105"/>
      <c r="G1142" s="105"/>
      <c r="H1142" s="105"/>
      <c r="I1142" s="105"/>
      <c r="J1142" s="105"/>
      <c r="K1142" s="105"/>
      <c r="L1142" s="105"/>
    </row>
    <row r="1143" spans="1:12" ht="25.5">
      <c r="A1143" s="51" t="s">
        <v>2059</v>
      </c>
      <c r="B1143" s="69" t="s">
        <v>2060</v>
      </c>
      <c r="C1143" s="48">
        <v>100</v>
      </c>
      <c r="D1143" s="48" t="s">
        <v>63</v>
      </c>
      <c r="E1143" s="111" t="s">
        <v>2058</v>
      </c>
      <c r="F1143" s="105"/>
      <c r="G1143" s="105"/>
      <c r="H1143" s="105"/>
      <c r="I1143" s="105"/>
      <c r="J1143" s="105"/>
      <c r="K1143" s="105"/>
      <c r="L1143" s="105"/>
    </row>
    <row r="1144" spans="1:12" ht="25.5">
      <c r="A1144" s="51" t="s">
        <v>2061</v>
      </c>
      <c r="B1144" s="69" t="s">
        <v>2062</v>
      </c>
      <c r="C1144" s="48">
        <v>100</v>
      </c>
      <c r="D1144" s="48" t="s">
        <v>63</v>
      </c>
      <c r="E1144" s="111" t="s">
        <v>2058</v>
      </c>
      <c r="F1144" s="105"/>
      <c r="G1144" s="105"/>
      <c r="H1144" s="105"/>
      <c r="I1144" s="105"/>
      <c r="J1144" s="105"/>
      <c r="K1144" s="105"/>
      <c r="L1144" s="105"/>
    </row>
    <row r="1145" spans="1:12" ht="25.5">
      <c r="A1145" s="51" t="s">
        <v>2063</v>
      </c>
      <c r="B1145" s="69" t="s">
        <v>2064</v>
      </c>
      <c r="C1145" s="48">
        <v>100</v>
      </c>
      <c r="D1145" s="48" t="s">
        <v>63</v>
      </c>
      <c r="E1145" s="111" t="s">
        <v>2058</v>
      </c>
      <c r="F1145" s="105"/>
      <c r="G1145" s="105"/>
      <c r="H1145" s="105"/>
      <c r="I1145" s="105"/>
      <c r="J1145" s="105"/>
      <c r="K1145" s="105"/>
      <c r="L1145" s="105"/>
    </row>
    <row r="1146" spans="1:12" ht="25.5">
      <c r="A1146" s="51" t="s">
        <v>2065</v>
      </c>
      <c r="B1146" s="69" t="s">
        <v>2066</v>
      </c>
      <c r="C1146" s="48">
        <v>75</v>
      </c>
      <c r="D1146" s="48" t="s">
        <v>63</v>
      </c>
      <c r="E1146" s="111" t="s">
        <v>2058</v>
      </c>
      <c r="F1146" s="105"/>
      <c r="G1146" s="105"/>
      <c r="H1146" s="105"/>
      <c r="I1146" s="105"/>
      <c r="J1146" s="105"/>
      <c r="K1146" s="105"/>
      <c r="L1146" s="105"/>
    </row>
    <row r="1147" spans="1:12">
      <c r="A1147" s="51" t="s">
        <v>2067</v>
      </c>
      <c r="B1147" s="69" t="s">
        <v>2069</v>
      </c>
      <c r="C1147" s="48">
        <v>75</v>
      </c>
      <c r="D1147" s="48" t="s">
        <v>63</v>
      </c>
      <c r="E1147" s="111" t="s">
        <v>2058</v>
      </c>
      <c r="F1147" s="105"/>
      <c r="G1147" s="105"/>
      <c r="H1147" s="105"/>
      <c r="I1147" s="105"/>
      <c r="J1147" s="105"/>
      <c r="K1147" s="105"/>
      <c r="L1147" s="105"/>
    </row>
    <row r="1148" spans="1:12">
      <c r="A1148" s="51" t="s">
        <v>2068</v>
      </c>
      <c r="B1148" s="69" t="s">
        <v>2072</v>
      </c>
      <c r="C1148" s="48">
        <v>100</v>
      </c>
      <c r="D1148" s="48" t="s">
        <v>63</v>
      </c>
      <c r="E1148" s="111" t="s">
        <v>2058</v>
      </c>
      <c r="F1148" s="105"/>
      <c r="G1148" s="105"/>
      <c r="H1148" s="105"/>
      <c r="I1148" s="105"/>
      <c r="J1148" s="105"/>
      <c r="K1148" s="105"/>
      <c r="L1148" s="105"/>
    </row>
    <row r="1149" spans="1:12">
      <c r="A1149" s="51" t="s">
        <v>2070</v>
      </c>
      <c r="B1149" s="69" t="s">
        <v>2074</v>
      </c>
      <c r="C1149" s="48">
        <v>100</v>
      </c>
      <c r="D1149" s="48" t="s">
        <v>63</v>
      </c>
      <c r="E1149" s="111" t="s">
        <v>2058</v>
      </c>
      <c r="F1149" s="105"/>
      <c r="G1149" s="105"/>
      <c r="H1149" s="105"/>
      <c r="I1149" s="105"/>
      <c r="J1149" s="105"/>
      <c r="K1149" s="105"/>
      <c r="L1149" s="105"/>
    </row>
    <row r="1150" spans="1:12" ht="25.5">
      <c r="A1150" s="51" t="s">
        <v>2071</v>
      </c>
      <c r="B1150" s="69" t="s">
        <v>2076</v>
      </c>
      <c r="C1150" s="48">
        <v>100</v>
      </c>
      <c r="D1150" s="48" t="s">
        <v>63</v>
      </c>
      <c r="E1150" s="111" t="s">
        <v>2058</v>
      </c>
      <c r="F1150" s="105"/>
      <c r="G1150" s="105"/>
      <c r="H1150" s="105"/>
      <c r="I1150" s="105"/>
      <c r="J1150" s="105"/>
      <c r="K1150" s="105"/>
      <c r="L1150" s="105"/>
    </row>
    <row r="1151" spans="1:12" ht="25.5">
      <c r="A1151" s="51" t="s">
        <v>2073</v>
      </c>
      <c r="B1151" s="69" t="s">
        <v>2155</v>
      </c>
      <c r="C1151" s="48">
        <v>100</v>
      </c>
      <c r="D1151" s="48" t="s">
        <v>63</v>
      </c>
      <c r="E1151" s="111" t="s">
        <v>2058</v>
      </c>
      <c r="F1151" s="105"/>
      <c r="G1151" s="105"/>
      <c r="H1151" s="105"/>
      <c r="I1151" s="105"/>
      <c r="J1151" s="105"/>
      <c r="K1151" s="105"/>
      <c r="L1151" s="105"/>
    </row>
    <row r="1152" spans="1:12">
      <c r="A1152" s="51" t="s">
        <v>2075</v>
      </c>
      <c r="B1152" s="69" t="s">
        <v>2079</v>
      </c>
      <c r="C1152" s="48">
        <v>100</v>
      </c>
      <c r="D1152" s="48" t="s">
        <v>63</v>
      </c>
      <c r="E1152" s="111" t="s">
        <v>2058</v>
      </c>
      <c r="F1152" s="105"/>
      <c r="G1152" s="105"/>
      <c r="H1152" s="105"/>
      <c r="I1152" s="105"/>
      <c r="J1152" s="105"/>
      <c r="K1152" s="105"/>
      <c r="L1152" s="105"/>
    </row>
    <row r="1153" spans="1:12" ht="25.5">
      <c r="A1153" s="51" t="s">
        <v>2077</v>
      </c>
      <c r="B1153" s="69" t="s">
        <v>2081</v>
      </c>
      <c r="C1153" s="48">
        <v>100</v>
      </c>
      <c r="D1153" s="48" t="s">
        <v>63</v>
      </c>
      <c r="E1153" s="111" t="s">
        <v>2058</v>
      </c>
      <c r="F1153" s="105"/>
      <c r="G1153" s="105"/>
      <c r="H1153" s="105"/>
      <c r="I1153" s="105"/>
      <c r="J1153" s="105"/>
      <c r="K1153" s="105"/>
      <c r="L1153" s="105"/>
    </row>
    <row r="1154" spans="1:12">
      <c r="A1154" s="51" t="s">
        <v>2078</v>
      </c>
      <c r="B1154" s="69" t="s">
        <v>2083</v>
      </c>
      <c r="C1154" s="48">
        <v>100</v>
      </c>
      <c r="D1154" s="48" t="s">
        <v>63</v>
      </c>
      <c r="E1154" s="111" t="s">
        <v>2058</v>
      </c>
      <c r="F1154" s="105"/>
      <c r="G1154" s="105"/>
      <c r="H1154" s="105"/>
      <c r="I1154" s="105"/>
      <c r="J1154" s="105"/>
      <c r="K1154" s="105"/>
      <c r="L1154" s="105"/>
    </row>
    <row r="1155" spans="1:12" ht="25.5">
      <c r="A1155" s="51" t="s">
        <v>2080</v>
      </c>
      <c r="B1155" s="69" t="s">
        <v>2085</v>
      </c>
      <c r="C1155" s="48">
        <v>100</v>
      </c>
      <c r="D1155" s="48" t="s">
        <v>63</v>
      </c>
      <c r="E1155" s="111" t="s">
        <v>2058</v>
      </c>
      <c r="F1155" s="105"/>
      <c r="G1155" s="105"/>
      <c r="H1155" s="105"/>
      <c r="I1155" s="105"/>
      <c r="J1155" s="105"/>
      <c r="K1155" s="105"/>
      <c r="L1155" s="105"/>
    </row>
    <row r="1156" spans="1:12" ht="25.5">
      <c r="A1156" s="51" t="s">
        <v>2082</v>
      </c>
      <c r="B1156" s="69" t="s">
        <v>2087</v>
      </c>
      <c r="C1156" s="48">
        <v>100</v>
      </c>
      <c r="D1156" s="48" t="s">
        <v>63</v>
      </c>
      <c r="E1156" s="111" t="s">
        <v>2058</v>
      </c>
      <c r="F1156" s="105"/>
      <c r="G1156" s="105"/>
      <c r="H1156" s="105"/>
      <c r="I1156" s="105"/>
      <c r="J1156" s="105"/>
      <c r="K1156" s="105"/>
      <c r="L1156" s="105"/>
    </row>
    <row r="1157" spans="1:12" ht="25.5">
      <c r="A1157" s="51" t="s">
        <v>2084</v>
      </c>
      <c r="B1157" s="69" t="s">
        <v>2089</v>
      </c>
      <c r="C1157" s="48">
        <v>100</v>
      </c>
      <c r="D1157" s="48" t="s">
        <v>63</v>
      </c>
      <c r="E1157" s="111" t="s">
        <v>2058</v>
      </c>
      <c r="F1157" s="105"/>
      <c r="G1157" s="105"/>
      <c r="H1157" s="105"/>
      <c r="I1157" s="105"/>
      <c r="J1157" s="105"/>
      <c r="K1157" s="105"/>
      <c r="L1157" s="105"/>
    </row>
    <row r="1158" spans="1:12" ht="25.5">
      <c r="A1158" s="51" t="s">
        <v>2086</v>
      </c>
      <c r="B1158" s="69" t="s">
        <v>2090</v>
      </c>
      <c r="C1158" s="48">
        <v>100</v>
      </c>
      <c r="D1158" s="48" t="s">
        <v>63</v>
      </c>
      <c r="E1158" s="111" t="s">
        <v>2058</v>
      </c>
      <c r="F1158" s="105"/>
      <c r="G1158" s="105"/>
      <c r="H1158" s="105"/>
      <c r="I1158" s="105"/>
      <c r="J1158" s="105"/>
      <c r="K1158" s="105"/>
      <c r="L1158" s="105"/>
    </row>
    <row r="1159" spans="1:12" ht="25.5">
      <c r="A1159" s="51" t="s">
        <v>2088</v>
      </c>
      <c r="B1159" s="69" t="s">
        <v>2091</v>
      </c>
      <c r="C1159" s="48">
        <v>100</v>
      </c>
      <c r="D1159" s="48" t="s">
        <v>63</v>
      </c>
      <c r="E1159" s="111" t="s">
        <v>2058</v>
      </c>
      <c r="F1159" s="105"/>
      <c r="G1159" s="105"/>
      <c r="H1159" s="105"/>
      <c r="I1159" s="105"/>
      <c r="J1159" s="105"/>
      <c r="K1159" s="105"/>
      <c r="L1159" s="105"/>
    </row>
    <row r="1160" spans="1:12" s="65" customFormat="1" ht="13.5">
      <c r="A1160" s="90">
        <v>16.2</v>
      </c>
      <c r="B1160" s="64" t="s">
        <v>2092</v>
      </c>
      <c r="C1160" s="193"/>
      <c r="D1160" s="194"/>
      <c r="E1160" s="194"/>
      <c r="F1160" s="194"/>
      <c r="G1160" s="194"/>
      <c r="H1160" s="194"/>
      <c r="I1160" s="194"/>
      <c r="J1160" s="194"/>
      <c r="K1160" s="194"/>
      <c r="L1160" s="194"/>
    </row>
    <row r="1161" spans="1:12" ht="25.5">
      <c r="A1161" s="51" t="s">
        <v>2093</v>
      </c>
      <c r="B1161" s="69" t="s">
        <v>2094</v>
      </c>
      <c r="C1161" s="48">
        <v>100</v>
      </c>
      <c r="D1161" s="48" t="s">
        <v>76</v>
      </c>
      <c r="E1161" s="111" t="s">
        <v>2058</v>
      </c>
      <c r="F1161" s="105"/>
      <c r="G1161" s="105"/>
      <c r="H1161" s="105"/>
      <c r="I1161" s="105"/>
      <c r="J1161" s="105"/>
      <c r="K1161" s="105"/>
      <c r="L1161" s="105"/>
    </row>
    <row r="1162" spans="1:12" ht="25.5">
      <c r="A1162" s="51" t="s">
        <v>2095</v>
      </c>
      <c r="B1162" s="69" t="s">
        <v>2096</v>
      </c>
      <c r="C1162" s="48">
        <v>100</v>
      </c>
      <c r="D1162" s="48" t="s">
        <v>63</v>
      </c>
      <c r="E1162" s="111" t="s">
        <v>2058</v>
      </c>
      <c r="F1162" s="105"/>
      <c r="G1162" s="105"/>
      <c r="H1162" s="105"/>
      <c r="I1162" s="105"/>
      <c r="J1162" s="105"/>
      <c r="K1162" s="105"/>
      <c r="L1162" s="105"/>
    </row>
    <row r="1163" spans="1:12">
      <c r="A1163" s="51" t="s">
        <v>2097</v>
      </c>
      <c r="B1163" s="69" t="s">
        <v>2098</v>
      </c>
      <c r="C1163" s="48">
        <v>100</v>
      </c>
      <c r="D1163" s="48" t="s">
        <v>76</v>
      </c>
      <c r="E1163" s="111" t="s">
        <v>2058</v>
      </c>
      <c r="F1163" s="105"/>
      <c r="G1163" s="105"/>
      <c r="H1163" s="105"/>
      <c r="I1163" s="105"/>
      <c r="J1163" s="105"/>
      <c r="K1163" s="105"/>
      <c r="L1163" s="105"/>
    </row>
    <row r="1164" spans="1:12" ht="25.5">
      <c r="A1164" s="51" t="s">
        <v>2099</v>
      </c>
      <c r="B1164" s="69" t="s">
        <v>2100</v>
      </c>
      <c r="C1164" s="48">
        <v>100</v>
      </c>
      <c r="D1164" s="48" t="s">
        <v>76</v>
      </c>
      <c r="E1164" s="111" t="s">
        <v>2058</v>
      </c>
      <c r="F1164" s="105"/>
      <c r="G1164" s="105"/>
      <c r="H1164" s="105"/>
      <c r="I1164" s="105"/>
      <c r="J1164" s="105"/>
      <c r="K1164" s="105"/>
      <c r="L1164" s="105"/>
    </row>
    <row r="1165" spans="1:12">
      <c r="A1165" s="51" t="s">
        <v>2101</v>
      </c>
      <c r="B1165" s="69" t="s">
        <v>2102</v>
      </c>
      <c r="C1165" s="48">
        <v>100</v>
      </c>
      <c r="D1165" s="48" t="s">
        <v>63</v>
      </c>
      <c r="E1165" s="111" t="s">
        <v>2058</v>
      </c>
      <c r="F1165" s="105"/>
      <c r="G1165" s="105"/>
      <c r="H1165" s="105"/>
      <c r="I1165" s="105"/>
      <c r="J1165" s="105"/>
      <c r="K1165" s="105"/>
      <c r="L1165" s="105"/>
    </row>
    <row r="1166" spans="1:12" ht="25.5">
      <c r="A1166" s="51" t="s">
        <v>2103</v>
      </c>
      <c r="B1166" s="69" t="s">
        <v>2104</v>
      </c>
      <c r="C1166" s="48">
        <v>100</v>
      </c>
      <c r="D1166" s="48" t="s">
        <v>76</v>
      </c>
      <c r="E1166" s="111" t="s">
        <v>2058</v>
      </c>
      <c r="F1166" s="105"/>
      <c r="G1166" s="105"/>
      <c r="H1166" s="105"/>
      <c r="I1166" s="105"/>
      <c r="J1166" s="105"/>
      <c r="K1166" s="105"/>
      <c r="L1166" s="105"/>
    </row>
    <row r="1167" spans="1:12" ht="25.5">
      <c r="A1167" s="51" t="s">
        <v>2105</v>
      </c>
      <c r="B1167" s="69" t="s">
        <v>2154</v>
      </c>
      <c r="C1167" s="48">
        <v>100</v>
      </c>
      <c r="D1167" s="48" t="s">
        <v>63</v>
      </c>
      <c r="E1167" s="111" t="s">
        <v>2058</v>
      </c>
      <c r="F1167" s="105"/>
      <c r="G1167" s="105"/>
      <c r="H1167" s="105"/>
      <c r="I1167" s="105"/>
      <c r="J1167" s="105"/>
      <c r="K1167" s="105"/>
      <c r="L1167" s="105"/>
    </row>
    <row r="1168" spans="1:12" s="65" customFormat="1" ht="13.5">
      <c r="A1168" s="90">
        <v>16.3</v>
      </c>
      <c r="B1168" s="64" t="s">
        <v>2106</v>
      </c>
      <c r="C1168" s="193"/>
      <c r="D1168" s="194"/>
      <c r="E1168" s="194"/>
      <c r="F1168" s="194"/>
      <c r="G1168" s="194"/>
      <c r="H1168" s="194"/>
      <c r="I1168" s="194"/>
      <c r="J1168" s="194"/>
      <c r="K1168" s="194"/>
      <c r="L1168" s="194"/>
    </row>
    <row r="1169" spans="1:12" ht="25.5">
      <c r="A1169" s="51" t="s">
        <v>2107</v>
      </c>
      <c r="B1169" s="69" t="s">
        <v>2108</v>
      </c>
      <c r="C1169" s="48">
        <v>100</v>
      </c>
      <c r="D1169" s="48" t="s">
        <v>63</v>
      </c>
      <c r="E1169" s="111" t="s">
        <v>2058</v>
      </c>
      <c r="F1169" s="105"/>
      <c r="G1169" s="105"/>
      <c r="H1169" s="105"/>
      <c r="I1169" s="105"/>
      <c r="J1169" s="105"/>
      <c r="K1169" s="105"/>
      <c r="L1169" s="105"/>
    </row>
    <row r="1170" spans="1:12" ht="25.5">
      <c r="A1170" s="51" t="s">
        <v>2109</v>
      </c>
      <c r="B1170" s="69" t="s">
        <v>2110</v>
      </c>
      <c r="C1170" s="48">
        <v>100</v>
      </c>
      <c r="D1170" s="48" t="s">
        <v>63</v>
      </c>
      <c r="E1170" s="111" t="s">
        <v>2058</v>
      </c>
      <c r="F1170" s="105"/>
      <c r="G1170" s="105"/>
      <c r="H1170" s="105"/>
      <c r="I1170" s="105"/>
      <c r="J1170" s="105"/>
      <c r="K1170" s="105"/>
      <c r="L1170" s="105"/>
    </row>
    <row r="1171" spans="1:12" ht="38.25">
      <c r="A1171" s="51" t="s">
        <v>2111</v>
      </c>
      <c r="B1171" s="69" t="s">
        <v>2112</v>
      </c>
      <c r="C1171" s="48">
        <v>100</v>
      </c>
      <c r="D1171" s="48" t="s">
        <v>63</v>
      </c>
      <c r="E1171" s="111" t="s">
        <v>2058</v>
      </c>
      <c r="F1171" s="105"/>
      <c r="G1171" s="105"/>
      <c r="H1171" s="105"/>
      <c r="I1171" s="105"/>
      <c r="J1171" s="105"/>
      <c r="K1171" s="105"/>
      <c r="L1171" s="105"/>
    </row>
    <row r="1172" spans="1:12" ht="178.5">
      <c r="A1172" s="51" t="s">
        <v>2113</v>
      </c>
      <c r="B1172" s="69" t="s">
        <v>2114</v>
      </c>
      <c r="C1172" s="48">
        <v>100</v>
      </c>
      <c r="D1172" s="48" t="s">
        <v>63</v>
      </c>
      <c r="E1172" s="111" t="s">
        <v>2058</v>
      </c>
      <c r="F1172" s="105"/>
      <c r="G1172" s="105"/>
      <c r="H1172" s="105"/>
      <c r="I1172" s="105"/>
      <c r="J1172" s="105"/>
      <c r="K1172" s="105"/>
      <c r="L1172" s="105"/>
    </row>
    <row r="1173" spans="1:12" ht="25.5">
      <c r="A1173" s="51" t="s">
        <v>2115</v>
      </c>
      <c r="B1173" s="69" t="s">
        <v>2116</v>
      </c>
      <c r="C1173" s="48">
        <v>100</v>
      </c>
      <c r="D1173" s="48" t="s">
        <v>63</v>
      </c>
      <c r="E1173" s="111" t="s">
        <v>2058</v>
      </c>
      <c r="F1173" s="105"/>
      <c r="G1173" s="105"/>
      <c r="H1173" s="105"/>
      <c r="I1173" s="105"/>
      <c r="J1173" s="105"/>
      <c r="K1173" s="105"/>
      <c r="L1173" s="105"/>
    </row>
    <row r="1174" spans="1:12">
      <c r="A1174" s="51" t="s">
        <v>2117</v>
      </c>
      <c r="B1174" s="69" t="s">
        <v>2118</v>
      </c>
      <c r="C1174" s="48">
        <v>100</v>
      </c>
      <c r="D1174" s="48" t="s">
        <v>63</v>
      </c>
      <c r="E1174" s="111" t="s">
        <v>2058</v>
      </c>
      <c r="F1174" s="105"/>
      <c r="G1174" s="105"/>
      <c r="H1174" s="105"/>
      <c r="I1174" s="105"/>
      <c r="J1174" s="105"/>
      <c r="K1174" s="105"/>
      <c r="L1174" s="105"/>
    </row>
    <row r="1175" spans="1:12" ht="38.25">
      <c r="A1175" s="51" t="s">
        <v>2119</v>
      </c>
      <c r="B1175" s="69" t="s">
        <v>2167</v>
      </c>
      <c r="C1175" s="48">
        <v>100</v>
      </c>
      <c r="D1175" s="48" t="s">
        <v>63</v>
      </c>
      <c r="E1175" s="111" t="s">
        <v>2058</v>
      </c>
      <c r="F1175" s="105"/>
      <c r="G1175" s="105"/>
      <c r="H1175" s="105"/>
      <c r="I1175" s="105"/>
      <c r="J1175" s="105"/>
      <c r="K1175" s="105"/>
      <c r="L1175" s="105"/>
    </row>
    <row r="1176" spans="1:12" ht="25.5">
      <c r="A1176" s="51" t="s">
        <v>2120</v>
      </c>
      <c r="B1176" s="69" t="s">
        <v>2121</v>
      </c>
      <c r="C1176" s="48">
        <v>100</v>
      </c>
      <c r="D1176" s="48" t="s">
        <v>63</v>
      </c>
      <c r="E1176" s="111" t="s">
        <v>2058</v>
      </c>
      <c r="F1176" s="105"/>
      <c r="G1176" s="105"/>
      <c r="H1176" s="105"/>
      <c r="I1176" s="105"/>
      <c r="J1176" s="105"/>
      <c r="K1176" s="105"/>
      <c r="L1176" s="105"/>
    </row>
    <row r="1177" spans="1:12" ht="25.5">
      <c r="A1177" s="51" t="s">
        <v>2122</v>
      </c>
      <c r="B1177" s="69" t="s">
        <v>2123</v>
      </c>
      <c r="C1177" s="48">
        <v>100</v>
      </c>
      <c r="D1177" s="48" t="s">
        <v>63</v>
      </c>
      <c r="E1177" s="111" t="s">
        <v>2058</v>
      </c>
      <c r="F1177" s="105"/>
      <c r="G1177" s="105"/>
      <c r="H1177" s="105"/>
      <c r="I1177" s="105"/>
      <c r="J1177" s="105"/>
      <c r="K1177" s="105"/>
      <c r="L1177" s="105"/>
    </row>
    <row r="1178" spans="1:12" ht="25.5">
      <c r="A1178" s="51" t="s">
        <v>2124</v>
      </c>
      <c r="B1178" s="69" t="s">
        <v>2125</v>
      </c>
      <c r="C1178" s="48">
        <v>100</v>
      </c>
      <c r="D1178" s="48" t="s">
        <v>63</v>
      </c>
      <c r="E1178" s="111" t="s">
        <v>2058</v>
      </c>
      <c r="F1178" s="105"/>
      <c r="G1178" s="105"/>
      <c r="H1178" s="105"/>
      <c r="I1178" s="105"/>
      <c r="J1178" s="105"/>
      <c r="K1178" s="105"/>
      <c r="L1178" s="105"/>
    </row>
    <row r="1179" spans="1:12" ht="38.25">
      <c r="A1179" s="51" t="s">
        <v>2126</v>
      </c>
      <c r="B1179" s="69" t="s">
        <v>2127</v>
      </c>
      <c r="C1179" s="48">
        <v>100</v>
      </c>
      <c r="D1179" s="48" t="s">
        <v>63</v>
      </c>
      <c r="E1179" s="111" t="s">
        <v>2058</v>
      </c>
      <c r="F1179" s="105"/>
      <c r="G1179" s="105"/>
      <c r="H1179" s="105"/>
      <c r="I1179" s="105"/>
      <c r="J1179" s="105"/>
      <c r="K1179" s="105"/>
      <c r="L1179" s="105"/>
    </row>
    <row r="1180" spans="1:12" ht="39" customHeight="1">
      <c r="A1180" s="51" t="s">
        <v>2128</v>
      </c>
      <c r="B1180" s="69" t="s">
        <v>2129</v>
      </c>
      <c r="C1180" s="48">
        <v>100</v>
      </c>
      <c r="D1180" s="48" t="s">
        <v>63</v>
      </c>
      <c r="E1180" s="111" t="s">
        <v>2058</v>
      </c>
      <c r="F1180" s="105"/>
      <c r="G1180" s="105"/>
      <c r="H1180" s="105"/>
      <c r="I1180" s="105"/>
      <c r="J1180" s="105"/>
      <c r="K1180" s="105"/>
      <c r="L1180" s="105"/>
    </row>
    <row r="1181" spans="1:12" ht="25.5">
      <c r="A1181" s="51" t="s">
        <v>2130</v>
      </c>
      <c r="B1181" s="69" t="s">
        <v>2131</v>
      </c>
      <c r="C1181" s="48">
        <v>100</v>
      </c>
      <c r="D1181" s="48" t="s">
        <v>63</v>
      </c>
      <c r="E1181" s="111" t="s">
        <v>2058</v>
      </c>
      <c r="F1181" s="105"/>
      <c r="G1181" s="105"/>
      <c r="H1181" s="105"/>
      <c r="I1181" s="105"/>
      <c r="J1181" s="105"/>
      <c r="K1181" s="105"/>
      <c r="L1181" s="105"/>
    </row>
    <row r="1182" spans="1:12" s="65" customFormat="1" ht="13.5">
      <c r="A1182" s="90">
        <v>16.399999999999999</v>
      </c>
      <c r="B1182" s="64" t="s">
        <v>886</v>
      </c>
      <c r="C1182" s="193"/>
      <c r="D1182" s="194"/>
      <c r="E1182" s="194"/>
      <c r="F1182" s="194"/>
      <c r="G1182" s="194"/>
      <c r="H1182" s="194"/>
      <c r="I1182" s="194"/>
      <c r="J1182" s="194"/>
      <c r="K1182" s="194"/>
      <c r="L1182" s="194"/>
    </row>
    <row r="1183" spans="1:12" ht="25.5">
      <c r="A1183" s="51" t="s">
        <v>2132</v>
      </c>
      <c r="B1183" s="69" t="s">
        <v>2136</v>
      </c>
      <c r="C1183" s="48">
        <v>100</v>
      </c>
      <c r="D1183" s="48" t="s">
        <v>63</v>
      </c>
      <c r="E1183" s="111" t="s">
        <v>2058</v>
      </c>
      <c r="F1183" s="105"/>
      <c r="G1183" s="105"/>
      <c r="H1183" s="105"/>
      <c r="I1183" s="105"/>
      <c r="J1183" s="105"/>
      <c r="K1183" s="105"/>
      <c r="L1183" s="105"/>
    </row>
    <row r="1184" spans="1:12" ht="24.75" customHeight="1">
      <c r="A1184" s="51" t="s">
        <v>2133</v>
      </c>
      <c r="B1184" s="69" t="s">
        <v>2138</v>
      </c>
      <c r="C1184" s="48">
        <v>100</v>
      </c>
      <c r="D1184" s="48" t="s">
        <v>63</v>
      </c>
      <c r="E1184" s="111" t="s">
        <v>2058</v>
      </c>
      <c r="F1184" s="105"/>
      <c r="G1184" s="105"/>
      <c r="H1184" s="105"/>
      <c r="I1184" s="105"/>
      <c r="J1184" s="105"/>
      <c r="K1184" s="105"/>
      <c r="L1184" s="105"/>
    </row>
    <row r="1185" spans="1:12" ht="25.5">
      <c r="A1185" s="51" t="s">
        <v>2134</v>
      </c>
      <c r="B1185" s="69" t="s">
        <v>2140</v>
      </c>
      <c r="C1185" s="48">
        <v>100</v>
      </c>
      <c r="D1185" s="48" t="s">
        <v>63</v>
      </c>
      <c r="E1185" s="111" t="s">
        <v>2058</v>
      </c>
      <c r="F1185" s="105"/>
      <c r="G1185" s="105"/>
      <c r="H1185" s="105"/>
      <c r="I1185" s="105"/>
      <c r="J1185" s="105"/>
      <c r="K1185" s="105"/>
      <c r="L1185" s="105"/>
    </row>
    <row r="1186" spans="1:12" s="65" customFormat="1" ht="13.5">
      <c r="A1186" s="90">
        <v>16.5</v>
      </c>
      <c r="B1186" s="64" t="s">
        <v>2141</v>
      </c>
      <c r="C1186" s="193"/>
      <c r="D1186" s="194"/>
      <c r="E1186" s="194"/>
      <c r="F1186" s="194"/>
      <c r="G1186" s="194"/>
      <c r="H1186" s="194"/>
      <c r="I1186" s="194"/>
      <c r="J1186" s="194"/>
      <c r="K1186" s="194"/>
      <c r="L1186" s="194"/>
    </row>
    <row r="1187" spans="1:12" ht="25.5">
      <c r="A1187" s="51" t="s">
        <v>2135</v>
      </c>
      <c r="B1187" s="69" t="s">
        <v>2143</v>
      </c>
      <c r="C1187" s="48">
        <v>100</v>
      </c>
      <c r="D1187" s="48" t="s">
        <v>76</v>
      </c>
      <c r="E1187" s="111" t="s">
        <v>2058</v>
      </c>
      <c r="F1187" s="105"/>
      <c r="G1187" s="105"/>
      <c r="H1187" s="105"/>
      <c r="I1187" s="105"/>
      <c r="J1187" s="105"/>
      <c r="K1187" s="105"/>
      <c r="L1187" s="105"/>
    </row>
    <row r="1188" spans="1:12" ht="25.5">
      <c r="A1188" s="51" t="s">
        <v>2137</v>
      </c>
      <c r="B1188" s="69" t="s">
        <v>2145</v>
      </c>
      <c r="C1188" s="48">
        <v>100</v>
      </c>
      <c r="D1188" s="48" t="s">
        <v>76</v>
      </c>
      <c r="E1188" s="111" t="s">
        <v>2058</v>
      </c>
      <c r="F1188" s="105"/>
      <c r="G1188" s="105"/>
      <c r="H1188" s="105"/>
      <c r="I1188" s="105"/>
      <c r="J1188" s="105"/>
      <c r="K1188" s="105"/>
      <c r="L1188" s="105"/>
    </row>
    <row r="1189" spans="1:12" ht="25.5">
      <c r="A1189" s="51" t="s">
        <v>2139</v>
      </c>
      <c r="B1189" s="69" t="s">
        <v>2147</v>
      </c>
      <c r="C1189" s="48">
        <v>100</v>
      </c>
      <c r="D1189" s="48" t="s">
        <v>63</v>
      </c>
      <c r="E1189" s="111" t="s">
        <v>2058</v>
      </c>
      <c r="F1189" s="105"/>
      <c r="G1189" s="105"/>
      <c r="H1189" s="105"/>
      <c r="I1189" s="105"/>
      <c r="J1189" s="105"/>
      <c r="K1189" s="105"/>
      <c r="L1189" s="105"/>
    </row>
    <row r="1190" spans="1:12" ht="38.25">
      <c r="A1190" s="51" t="s">
        <v>2233</v>
      </c>
      <c r="B1190" s="69" t="s">
        <v>2127</v>
      </c>
      <c r="C1190" s="48">
        <v>100</v>
      </c>
      <c r="D1190" s="48" t="s">
        <v>63</v>
      </c>
      <c r="E1190" s="111" t="s">
        <v>2058</v>
      </c>
      <c r="F1190" s="105"/>
      <c r="G1190" s="105"/>
      <c r="H1190" s="105"/>
      <c r="I1190" s="105"/>
      <c r="J1190" s="105"/>
      <c r="K1190" s="105"/>
      <c r="L1190" s="105"/>
    </row>
    <row r="1191" spans="1:12" s="65" customFormat="1" ht="13.5">
      <c r="A1191" s="90">
        <v>16.600000000000001</v>
      </c>
      <c r="B1191" s="64" t="s">
        <v>2149</v>
      </c>
      <c r="C1191" s="193"/>
      <c r="D1191" s="194"/>
      <c r="E1191" s="194"/>
      <c r="F1191" s="194"/>
      <c r="G1191" s="194"/>
      <c r="H1191" s="194"/>
      <c r="I1191" s="194"/>
      <c r="J1191" s="194"/>
      <c r="K1191" s="194"/>
      <c r="L1191" s="194"/>
    </row>
    <row r="1192" spans="1:12">
      <c r="A1192" s="51" t="s">
        <v>2142</v>
      </c>
      <c r="B1192" s="69" t="s">
        <v>2150</v>
      </c>
      <c r="C1192" s="48">
        <v>100</v>
      </c>
      <c r="D1192" s="48" t="s">
        <v>63</v>
      </c>
      <c r="E1192" s="111" t="s">
        <v>2058</v>
      </c>
      <c r="F1192" s="105"/>
      <c r="G1192" s="105"/>
      <c r="H1192" s="105"/>
      <c r="I1192" s="105"/>
      <c r="J1192" s="105"/>
      <c r="K1192" s="105"/>
      <c r="L1192" s="105"/>
    </row>
    <row r="1193" spans="1:12" ht="25.5">
      <c r="A1193" s="51" t="s">
        <v>2144</v>
      </c>
      <c r="B1193" s="69" t="s">
        <v>2157</v>
      </c>
      <c r="C1193" s="48">
        <v>100</v>
      </c>
      <c r="D1193" s="48" t="s">
        <v>63</v>
      </c>
      <c r="E1193" s="111" t="s">
        <v>2058</v>
      </c>
      <c r="F1193" s="105"/>
      <c r="G1193" s="105"/>
      <c r="H1193" s="105"/>
      <c r="I1193" s="105"/>
      <c r="J1193" s="105"/>
      <c r="K1193" s="105"/>
      <c r="L1193" s="105"/>
    </row>
    <row r="1194" spans="1:12" ht="25.5">
      <c r="A1194" s="51" t="s">
        <v>2146</v>
      </c>
      <c r="B1194" s="69" t="s">
        <v>2151</v>
      </c>
      <c r="C1194" s="48">
        <v>100</v>
      </c>
      <c r="D1194" s="48" t="s">
        <v>63</v>
      </c>
      <c r="E1194" s="111" t="s">
        <v>2058</v>
      </c>
      <c r="F1194" s="105"/>
      <c r="G1194" s="105"/>
      <c r="H1194" s="105"/>
      <c r="I1194" s="105"/>
      <c r="J1194" s="105"/>
      <c r="K1194" s="105"/>
      <c r="L1194" s="105"/>
    </row>
    <row r="1195" spans="1:12">
      <c r="A1195" s="51" t="s">
        <v>2148</v>
      </c>
      <c r="B1195" s="69" t="s">
        <v>2152</v>
      </c>
      <c r="C1195" s="48">
        <v>100</v>
      </c>
      <c r="D1195" s="48" t="s">
        <v>63</v>
      </c>
      <c r="E1195" s="111" t="s">
        <v>2058</v>
      </c>
      <c r="F1195" s="105"/>
      <c r="G1195" s="105"/>
      <c r="H1195" s="105"/>
      <c r="I1195" s="105"/>
      <c r="J1195" s="105"/>
      <c r="K1195" s="105"/>
      <c r="L1195" s="105"/>
    </row>
    <row r="1196" spans="1:12" ht="25.5">
      <c r="A1196" s="51" t="s">
        <v>2234</v>
      </c>
      <c r="B1196" s="69" t="s">
        <v>2236</v>
      </c>
      <c r="C1196" s="48">
        <v>100</v>
      </c>
      <c r="D1196" s="48" t="s">
        <v>63</v>
      </c>
      <c r="E1196" s="111" t="s">
        <v>2058</v>
      </c>
      <c r="F1196" s="105"/>
      <c r="G1196" s="105"/>
      <c r="H1196" s="105"/>
      <c r="I1196" s="105"/>
      <c r="J1196" s="105"/>
      <c r="K1196" s="105"/>
      <c r="L1196" s="105"/>
    </row>
    <row r="1197" spans="1:12" ht="25.5">
      <c r="A1197" s="51" t="s">
        <v>2235</v>
      </c>
      <c r="B1197" s="69" t="s">
        <v>2153</v>
      </c>
      <c r="C1197" s="48">
        <v>100</v>
      </c>
      <c r="D1197" s="48" t="s">
        <v>63</v>
      </c>
      <c r="E1197" s="111" t="s">
        <v>2058</v>
      </c>
      <c r="F1197" s="105"/>
      <c r="G1197" s="105"/>
      <c r="H1197" s="105"/>
      <c r="I1197" s="105"/>
      <c r="J1197" s="105"/>
      <c r="K1197" s="105"/>
      <c r="L1197" s="105"/>
    </row>
    <row r="1198" spans="1:12" s="60" customFormat="1" ht="15">
      <c r="A1198" s="43">
        <v>17</v>
      </c>
      <c r="B1198" s="62" t="s">
        <v>2042</v>
      </c>
      <c r="C1198" s="198"/>
      <c r="D1198" s="199"/>
      <c r="E1198" s="199"/>
      <c r="F1198" s="199"/>
      <c r="G1198" s="199"/>
      <c r="H1198" s="199"/>
      <c r="I1198" s="199"/>
      <c r="J1198" s="199"/>
      <c r="K1198" s="199"/>
      <c r="L1198" s="200"/>
    </row>
    <row r="1199" spans="1:12" ht="114.75">
      <c r="A1199" s="51" t="s">
        <v>2159</v>
      </c>
      <c r="B1199" s="69" t="s">
        <v>2043</v>
      </c>
      <c r="C1199" s="48">
        <v>100</v>
      </c>
      <c r="D1199" s="48" t="s">
        <v>63</v>
      </c>
      <c r="E1199" s="111" t="s">
        <v>2049</v>
      </c>
      <c r="F1199" s="105"/>
      <c r="G1199" s="105"/>
      <c r="H1199" s="105"/>
      <c r="I1199" s="105"/>
      <c r="J1199" s="105"/>
      <c r="K1199" s="105"/>
      <c r="L1199" s="105"/>
    </row>
    <row r="1200" spans="1:12" ht="25.5">
      <c r="A1200" s="51" t="s">
        <v>2160</v>
      </c>
      <c r="B1200" s="69" t="s">
        <v>2044</v>
      </c>
      <c r="C1200" s="48">
        <v>100</v>
      </c>
      <c r="D1200" s="48" t="s">
        <v>63</v>
      </c>
      <c r="E1200" s="111" t="s">
        <v>2049</v>
      </c>
      <c r="F1200" s="105"/>
      <c r="G1200" s="105"/>
      <c r="H1200" s="105"/>
      <c r="I1200" s="105"/>
      <c r="J1200" s="105"/>
      <c r="K1200" s="105"/>
      <c r="L1200" s="105"/>
    </row>
    <row r="1201" spans="1:12" ht="81" customHeight="1">
      <c r="A1201" s="51" t="s">
        <v>2161</v>
      </c>
      <c r="B1201" s="69" t="s">
        <v>2045</v>
      </c>
      <c r="C1201" s="48">
        <v>100</v>
      </c>
      <c r="D1201" s="48" t="s">
        <v>76</v>
      </c>
      <c r="E1201" s="111" t="s">
        <v>2049</v>
      </c>
      <c r="F1201" s="105"/>
      <c r="G1201" s="105"/>
      <c r="H1201" s="105"/>
      <c r="I1201" s="105"/>
      <c r="J1201" s="105"/>
      <c r="K1201" s="105"/>
      <c r="L1201" s="105"/>
    </row>
    <row r="1202" spans="1:12" ht="78.75" customHeight="1">
      <c r="A1202" s="51" t="s">
        <v>2162</v>
      </c>
      <c r="B1202" s="69" t="s">
        <v>2046</v>
      </c>
      <c r="C1202" s="48">
        <v>100</v>
      </c>
      <c r="D1202" s="48" t="s">
        <v>76</v>
      </c>
      <c r="E1202" s="111" t="s">
        <v>2049</v>
      </c>
      <c r="F1202" s="105"/>
      <c r="G1202" s="105"/>
      <c r="H1202" s="105"/>
      <c r="I1202" s="105"/>
      <c r="J1202" s="105"/>
      <c r="K1202" s="105"/>
      <c r="L1202" s="105"/>
    </row>
    <row r="1203" spans="1:12" ht="38.25">
      <c r="A1203" s="51" t="s">
        <v>2163</v>
      </c>
      <c r="B1203" s="69" t="s">
        <v>2047</v>
      </c>
      <c r="C1203" s="48">
        <v>100</v>
      </c>
      <c r="D1203" s="48" t="s">
        <v>63</v>
      </c>
      <c r="E1203" s="111" t="s">
        <v>2049</v>
      </c>
      <c r="F1203" s="105"/>
      <c r="G1203" s="105"/>
      <c r="H1203" s="105"/>
      <c r="I1203" s="105"/>
      <c r="J1203" s="105"/>
      <c r="K1203" s="105"/>
      <c r="L1203" s="105"/>
    </row>
    <row r="1204" spans="1:12">
      <c r="A1204" s="51" t="s">
        <v>2164</v>
      </c>
      <c r="B1204" s="69" t="s">
        <v>2048</v>
      </c>
      <c r="C1204" s="48">
        <v>100</v>
      </c>
      <c r="D1204" s="48" t="s">
        <v>76</v>
      </c>
      <c r="E1204" s="111" t="s">
        <v>2049</v>
      </c>
      <c r="F1204" s="105"/>
      <c r="G1204" s="105"/>
      <c r="H1204" s="105"/>
      <c r="I1204" s="105"/>
      <c r="J1204" s="105"/>
      <c r="K1204" s="105"/>
      <c r="L1204" s="105"/>
    </row>
    <row r="1205" spans="1:12" ht="25.5">
      <c r="A1205" s="51" t="s">
        <v>2165</v>
      </c>
      <c r="B1205" s="69" t="s">
        <v>2156</v>
      </c>
      <c r="C1205" s="48">
        <v>100</v>
      </c>
      <c r="D1205" s="48" t="s">
        <v>63</v>
      </c>
      <c r="E1205" s="111" t="s">
        <v>2049</v>
      </c>
      <c r="F1205" s="105"/>
      <c r="G1205" s="105"/>
      <c r="H1205" s="105"/>
      <c r="I1205" s="105"/>
      <c r="J1205" s="105"/>
      <c r="K1205" s="105"/>
      <c r="L1205" s="105"/>
    </row>
    <row r="1206" spans="1:12" ht="25.5">
      <c r="A1206" s="51" t="s">
        <v>2166</v>
      </c>
      <c r="B1206" s="69" t="s">
        <v>2050</v>
      </c>
      <c r="C1206" s="48">
        <v>100</v>
      </c>
      <c r="D1206" s="48" t="s">
        <v>63</v>
      </c>
      <c r="E1206" s="111" t="s">
        <v>2049</v>
      </c>
      <c r="F1206" s="105"/>
      <c r="G1206" s="105"/>
      <c r="H1206" s="105"/>
      <c r="I1206" s="105"/>
      <c r="J1206" s="105"/>
      <c r="K1206" s="105"/>
      <c r="L1206" s="105"/>
    </row>
    <row r="1208" spans="1:12" ht="13.5" thickBot="1"/>
    <row r="1209" spans="1:12" ht="16.5" thickBot="1">
      <c r="B1209" s="187" t="s">
        <v>2040</v>
      </c>
      <c r="C1209" s="188"/>
      <c r="D1209" s="188"/>
      <c r="E1209" s="188"/>
      <c r="F1209" s="188"/>
      <c r="G1209" s="188"/>
      <c r="H1209" s="188"/>
      <c r="I1209" s="188"/>
      <c r="J1209" s="188"/>
      <c r="K1209" s="188"/>
      <c r="L1209" s="189"/>
    </row>
    <row r="1210" spans="1:12" ht="13.5" thickBot="1">
      <c r="B1210" s="129"/>
    </row>
    <row r="1211" spans="1:12">
      <c r="B1211" s="190" t="str">
        <f>B9</f>
        <v>General Requirements</v>
      </c>
      <c r="C1211" s="191"/>
      <c r="D1211" s="191"/>
      <c r="E1211" s="191"/>
      <c r="F1211" s="191"/>
      <c r="G1211" s="191"/>
      <c r="H1211" s="191"/>
      <c r="I1211" s="191"/>
      <c r="J1211" s="191"/>
      <c r="K1211" s="191"/>
      <c r="L1211" s="192"/>
    </row>
    <row r="1212" spans="1:12">
      <c r="B1212" s="131" t="str">
        <f>B10</f>
        <v>Common Requirements</v>
      </c>
      <c r="C1212" s="45">
        <v>10</v>
      </c>
      <c r="D1212" s="61"/>
      <c r="E1212" s="61"/>
      <c r="F1212" s="133" cm="1">
        <f t="array" ref="F1212">SUMPRODUCT(F11:F25,C11:C25)/SUMPRODUCT((C11:C25)*10)*100</f>
        <v>0</v>
      </c>
      <c r="G1212" s="133" cm="1">
        <f t="array" ref="G1212">SUMPRODUCT(G11:G25,C11:C25)/SUMPRODUCT((C11:C25)*10)*100</f>
        <v>0</v>
      </c>
      <c r="H1212" s="133" cm="1">
        <f t="array" ref="H1212">SUMPRODUCT(H11:H25,C11:C25)/SUMPRODUCT((C11:C25)*10)*100</f>
        <v>0</v>
      </c>
      <c r="I1212" s="133" cm="1">
        <f t="array" ref="I1212">SUMPRODUCT(I11:I25,C11:C25)/SUMPRODUCT((C11:C25)*10)*100</f>
        <v>0</v>
      </c>
      <c r="J1212" s="133" cm="1">
        <f t="array" ref="J1212">SUMPRODUCT(J11:J25,C11:C25)/SUMPRODUCT((C11:C25)*10)*100</f>
        <v>0</v>
      </c>
      <c r="K1212" s="133" cm="1">
        <f t="array" ref="K1212">SUMPRODUCT(K11:K25,C11:C25)/SUMPRODUCT((C11:C25)*10)*100</f>
        <v>0</v>
      </c>
      <c r="L1212" s="133" cm="1">
        <f t="array" ref="L1212">SUMPRODUCT(L11:L25,C11:C25)/SUMPRODUCT((C11:C25)*10)*100</f>
        <v>0</v>
      </c>
    </row>
    <row r="1213" spans="1:12">
      <c r="B1213" s="132" t="str">
        <f>B26</f>
        <v>Solution description and information</v>
      </c>
      <c r="C1213" s="45">
        <v>10</v>
      </c>
      <c r="D1213" s="61"/>
      <c r="E1213" s="61"/>
      <c r="F1213" s="134" cm="1">
        <f t="array" ref="F1213">SUMPRODUCT(F27:F31,C27:C31)/SUMPRODUCT((C27:C31)*10)*100</f>
        <v>0</v>
      </c>
      <c r="G1213" s="134" cm="1">
        <f t="array" ref="G1213">SUMPRODUCT(G27:G31,C27:C31)/SUMPRODUCT((C27:C31)*10)*100</f>
        <v>0</v>
      </c>
      <c r="H1213" s="134" cm="1">
        <f t="array" ref="H1213">SUMPRODUCT(H27:H31,C27:C31)/SUMPRODUCT((C27:C31)*10)*100</f>
        <v>0</v>
      </c>
      <c r="I1213" s="134" cm="1">
        <f t="array" ref="I1213">SUMPRODUCT(I27:I31,C27:C31)/SUMPRODUCT((C27:C31)*10)*100</f>
        <v>0</v>
      </c>
      <c r="J1213" s="134" cm="1">
        <f t="array" ref="J1213">SUMPRODUCT(J27:J31,C27:C31)/SUMPRODUCT((C27:C31)*10)*100</f>
        <v>0</v>
      </c>
      <c r="K1213" s="134" cm="1">
        <f t="array" ref="K1213">SUMPRODUCT(K27:K31,C27:C31)/SUMPRODUCT((C27:C31)*10)*100</f>
        <v>0</v>
      </c>
      <c r="L1213" s="134" cm="1">
        <f t="array" ref="L1213">SUMPRODUCT(L27:L31,C27:C31)/SUMPRODUCT((C27:C31)*10)*100</f>
        <v>0</v>
      </c>
    </row>
    <row r="1214" spans="1:12">
      <c r="B1214" s="132" t="str">
        <f>B32</f>
        <v>References</v>
      </c>
      <c r="C1214" s="45">
        <v>15</v>
      </c>
      <c r="D1214" s="61"/>
      <c r="E1214" s="61"/>
      <c r="F1214" s="134" cm="1">
        <f t="array" ref="F1214">SUMPRODUCT(F33:F37,C33:C37)/SUMPRODUCT((C33:C37)*10)*100</f>
        <v>0</v>
      </c>
      <c r="G1214" s="134" cm="1">
        <f t="array" ref="G1214">SUMPRODUCT(G33:G37,C33:C37)/SUMPRODUCT((C33:C37)*10)*100</f>
        <v>0</v>
      </c>
      <c r="H1214" s="134" cm="1">
        <f t="array" ref="H1214">SUMPRODUCT(H33:H37,C33:C37)/SUMPRODUCT((C33:C37)*10)*100</f>
        <v>0</v>
      </c>
      <c r="I1214" s="134" cm="1">
        <f t="array" ref="I1214">SUMPRODUCT(I33:I37,C33:C37)/SUMPRODUCT((C33:C37)*10)*100</f>
        <v>0</v>
      </c>
      <c r="J1214" s="134" cm="1">
        <f t="array" ref="J1214">SUMPRODUCT(J33:J37,C33:C37)/SUMPRODUCT((C33:C37)*10)*100</f>
        <v>0</v>
      </c>
      <c r="K1214" s="134" cm="1">
        <f t="array" ref="K1214">SUMPRODUCT(K33:K37,C33:C37)/SUMPRODUCT((C33:C37)*10)*100</f>
        <v>0</v>
      </c>
      <c r="L1214" s="134" cm="1">
        <f t="array" ref="L1214">SUMPRODUCT(L33:L37,C33:C37)/SUMPRODUCT((C33:C37)*10)*100</f>
        <v>0</v>
      </c>
    </row>
    <row r="1215" spans="1:12">
      <c r="B1215" s="132" t="str">
        <f>B38</f>
        <v>Training</v>
      </c>
      <c r="C1215" s="45">
        <v>5</v>
      </c>
      <c r="D1215" s="61"/>
      <c r="E1215" s="61"/>
      <c r="F1215" s="134" cm="1">
        <f t="array" ref="F1215">SUMPRODUCT(F39:F48,C39:C48)/SUMPRODUCT((C39:C48)*10)*100</f>
        <v>0</v>
      </c>
      <c r="G1215" s="134" cm="1">
        <f t="array" ref="G1215">SUMPRODUCT(G39:G48,C39:C48)/SUMPRODUCT((C39:C48)*10)*100</f>
        <v>0</v>
      </c>
      <c r="H1215" s="134" cm="1">
        <f t="array" ref="H1215">SUMPRODUCT(H39:H48,C39:C48)/SUMPRODUCT((C39:C48)*10)*100</f>
        <v>0</v>
      </c>
      <c r="I1215" s="134" cm="1">
        <f t="array" ref="I1215">SUMPRODUCT(I39:I48,C39:C48)/SUMPRODUCT((C39:C48)*10)*100</f>
        <v>0</v>
      </c>
      <c r="J1215" s="134" cm="1">
        <f t="array" ref="J1215">SUMPRODUCT(J39:J48,C39:C48)/SUMPRODUCT((C39:C48)*10)*100</f>
        <v>0</v>
      </c>
      <c r="K1215" s="134" cm="1">
        <f t="array" ref="K1215">SUMPRODUCT(K39:K48,C39:C48)/SUMPRODUCT((C39:C48)*10)*100</f>
        <v>0</v>
      </c>
      <c r="L1215" s="134" cm="1">
        <f t="array" ref="L1215">SUMPRODUCT(L39:L48,C39:C48)/SUMPRODUCT((C39:C48)*10)*100</f>
        <v>0</v>
      </c>
    </row>
    <row r="1216" spans="1:12">
      <c r="B1216" s="132" t="str">
        <f>B49</f>
        <v>Test Bed Requirements</v>
      </c>
      <c r="C1216" s="45">
        <v>5</v>
      </c>
      <c r="D1216" s="61"/>
      <c r="E1216" s="61"/>
      <c r="F1216" s="134" cm="1">
        <f t="array" ref="F1216">SUMPRODUCT(F50:F58,C50:C58)/SUMPRODUCT((C50:C58)*10)*100</f>
        <v>0</v>
      </c>
      <c r="G1216" s="134" cm="1">
        <f t="array" ref="G1216">SUMPRODUCT(G50:G58,C50:C58)/SUMPRODUCT((C50:C58)*10)*100</f>
        <v>0</v>
      </c>
      <c r="H1216" s="134" cm="1">
        <f t="array" ref="H1216">SUMPRODUCT(H50:H58,C50:C58)/SUMPRODUCT((C50:C58)*10)*100</f>
        <v>0</v>
      </c>
      <c r="I1216" s="134" cm="1">
        <f t="array" ref="I1216">SUMPRODUCT(I50:I58,C50:C58)/SUMPRODUCT((C50:C58)*10)*100</f>
        <v>0</v>
      </c>
      <c r="J1216" s="134" cm="1">
        <f t="array" ref="J1216">SUMPRODUCT(J50:J58,C50:C58)/SUMPRODUCT((C50:C58)*10)*100</f>
        <v>0</v>
      </c>
      <c r="K1216" s="134" cm="1">
        <f t="array" ref="K1216">SUMPRODUCT(K50:K58,C50:C58)/SUMPRODUCT((C50:C58)*10)*100</f>
        <v>0</v>
      </c>
      <c r="L1216" s="134" cm="1">
        <f t="array" ref="L1216">SUMPRODUCT(L50:L58,C50:C58)/SUMPRODUCT((C50:C58)*10)*100</f>
        <v>0</v>
      </c>
    </row>
    <row r="1217" spans="2:12">
      <c r="B1217" s="132" t="str">
        <f>B59</f>
        <v>Dimensioning requirements</v>
      </c>
      <c r="C1217" s="45">
        <v>10</v>
      </c>
      <c r="D1217" s="61"/>
      <c r="E1217" s="61"/>
      <c r="F1217" s="134" cm="1">
        <f t="array" ref="F1217">SUMPRODUCT(F60:F64,C60:C64)/SUMPRODUCT((C60:C64)*10)*100</f>
        <v>0</v>
      </c>
      <c r="G1217" s="134" cm="1">
        <f t="array" ref="G1217">SUMPRODUCT(G60:G64,C60:C64)/SUMPRODUCT((C60:C64)*10)*100</f>
        <v>0</v>
      </c>
      <c r="H1217" s="134" cm="1">
        <f t="array" ref="H1217">SUMPRODUCT(H60:H64,C60:C64)/SUMPRODUCT((C60:C64)*10)*100</f>
        <v>0</v>
      </c>
      <c r="I1217" s="134" cm="1">
        <f t="array" ref="I1217">SUMPRODUCT(I60:I64,C60:C64)/SUMPRODUCT((C60:C64)*10)*100</f>
        <v>0</v>
      </c>
      <c r="J1217" s="134" cm="1">
        <f t="array" ref="J1217">SUMPRODUCT(J60:J64,C60:C64)/SUMPRODUCT((C60:C64)*10)*100</f>
        <v>0</v>
      </c>
      <c r="K1217" s="134" cm="1">
        <f t="array" ref="K1217">SUMPRODUCT(K60:K64,C60:C64)/SUMPRODUCT((C60:C64)*10)*100</f>
        <v>0</v>
      </c>
      <c r="L1217" s="134" cm="1">
        <f t="array" ref="L1217">SUMPRODUCT(L60:L64,C60:C64)/SUMPRODUCT((C60:C64)*10)*100</f>
        <v>0</v>
      </c>
    </row>
    <row r="1218" spans="2:12">
      <c r="B1218" s="132" t="str">
        <f>B65</f>
        <v>Roadmap</v>
      </c>
      <c r="C1218" s="45">
        <v>5</v>
      </c>
      <c r="D1218" s="61"/>
      <c r="E1218" s="61"/>
      <c r="F1218" s="134" cm="1">
        <f t="array" ref="F1218">SUMPRODUCT(F66:F71,C66:C71)/SUMPRODUCT((C66:C71)*10)*100</f>
        <v>0</v>
      </c>
      <c r="G1218" s="134" cm="1">
        <f t="array" ref="G1218">SUMPRODUCT(G66:G71,C66:C71)/SUMPRODUCT((C66:C71)*10)*100</f>
        <v>0</v>
      </c>
      <c r="H1218" s="134" cm="1">
        <f t="array" ref="H1218">SUMPRODUCT(H66:H71,C66:C71)/SUMPRODUCT((C66:C71)*10)*100</f>
        <v>0</v>
      </c>
      <c r="I1218" s="134" cm="1">
        <f t="array" ref="I1218">SUMPRODUCT(I66:I71,C66:C71)/SUMPRODUCT((C66:C71)*10)*100</f>
        <v>0</v>
      </c>
      <c r="J1218" s="134" cm="1">
        <f t="array" ref="J1218">SUMPRODUCT(J66:J71,C66:C71)/SUMPRODUCT((C66:C71)*10)*100</f>
        <v>0</v>
      </c>
      <c r="K1218" s="134" cm="1">
        <f t="array" ref="K1218">SUMPRODUCT(K66:K71,C66:C71)/SUMPRODUCT((C66:C71)*10)*100</f>
        <v>0</v>
      </c>
      <c r="L1218" s="134" cm="1">
        <f t="array" ref="L1218">SUMPRODUCT(L66:L71,C66:C71)/SUMPRODUCT((C66:C71)*10)*100</f>
        <v>0</v>
      </c>
    </row>
    <row r="1219" spans="2:12">
      <c r="B1219" s="132" t="str">
        <f>B72</f>
        <v>Features provided</v>
      </c>
      <c r="C1219" s="45">
        <v>10</v>
      </c>
      <c r="D1219" s="61"/>
      <c r="E1219" s="61"/>
      <c r="F1219" s="134" cm="1">
        <f t="array" ref="F1219">SUMPRODUCT(F73:F76,C73:C76)/SUMPRODUCT((C73:C76)*10)*100</f>
        <v>0</v>
      </c>
      <c r="G1219" s="134" cm="1">
        <f t="array" ref="G1219">SUMPRODUCT(G73:G76,C73:C76)/SUMPRODUCT((C73:C76)*10)*100</f>
        <v>0</v>
      </c>
      <c r="H1219" s="134" cm="1">
        <f t="array" ref="H1219">SUMPRODUCT(H73:H76,C73:C76)/SUMPRODUCT((C73:C76)*10)*100</f>
        <v>0</v>
      </c>
      <c r="I1219" s="134" cm="1">
        <f t="array" ref="I1219">SUMPRODUCT(I73:I76,C73:C76)/SUMPRODUCT((C73:C76)*10)*100</f>
        <v>0</v>
      </c>
      <c r="J1219" s="134" cm="1">
        <f t="array" ref="J1219">SUMPRODUCT(J73:J76,C73:C76)/SUMPRODUCT((C73:C76)*10)*100</f>
        <v>0</v>
      </c>
      <c r="K1219" s="134" cm="1">
        <f t="array" ref="K1219">SUMPRODUCT(K73:K76,C73:C76)/SUMPRODUCT((C73:C76)*10)*100</f>
        <v>0</v>
      </c>
      <c r="L1219" s="134" cm="1">
        <f t="array" ref="L1219">SUMPRODUCT(L73:L76,C73:C76)/SUMPRODUCT((C73:C76)*10)*100</f>
        <v>0</v>
      </c>
    </row>
    <row r="1220" spans="2:12">
      <c r="B1220" s="132" t="str">
        <f>B77</f>
        <v>Service delivery</v>
      </c>
      <c r="C1220" s="45">
        <v>5</v>
      </c>
      <c r="D1220" s="61"/>
      <c r="E1220" s="61"/>
      <c r="F1220" s="134" cm="1">
        <f t="array" ref="F1220">SUMPRODUCT(F78:F80,C78:C80)/SUMPRODUCT((C78:C80)*10)*100</f>
        <v>0</v>
      </c>
      <c r="G1220" s="134" cm="1">
        <f t="array" ref="G1220">SUMPRODUCT(G78:G80,C78:C80)/SUMPRODUCT((C78:C80)*10)*100</f>
        <v>0</v>
      </c>
      <c r="H1220" s="134" cm="1">
        <f t="array" ref="H1220">SUMPRODUCT(H78:H80,C78:C80)/SUMPRODUCT((C78:C80)*10)*100</f>
        <v>0</v>
      </c>
      <c r="I1220" s="134" cm="1">
        <f t="array" ref="I1220">SUMPRODUCT(I78:I80,C78:C80)/SUMPRODUCT((C78:C80)*10)*100</f>
        <v>0</v>
      </c>
      <c r="J1220" s="134" cm="1">
        <f t="array" ref="J1220">SUMPRODUCT(J78:J80,C78:C80)/SUMPRODUCT((C78:C80)*10)*100</f>
        <v>0</v>
      </c>
      <c r="K1220" s="134" cm="1">
        <f t="array" ref="K1220">SUMPRODUCT(K78:K80,C78:C80)/SUMPRODUCT((C78:C80)*10)*100</f>
        <v>0</v>
      </c>
      <c r="L1220" s="134" cm="1">
        <f t="array" ref="L1220">SUMPRODUCT(L78:L80,C78:C80)/SUMPRODUCT((C78:C80)*10)*100</f>
        <v>0</v>
      </c>
    </row>
    <row r="1221" spans="2:12">
      <c r="B1221" s="132" t="str">
        <f>B81</f>
        <v>Geo-Redundancy</v>
      </c>
      <c r="C1221" s="45">
        <v>25</v>
      </c>
      <c r="D1221" s="61"/>
      <c r="E1221" s="61"/>
      <c r="F1221" s="134" cm="1">
        <f t="array" ref="F1221">SUMPRODUCT(F82:F85,C82:C85)/SUMPRODUCT((C82:C85)*10)*100</f>
        <v>0</v>
      </c>
      <c r="G1221" s="134" cm="1">
        <f t="array" ref="G1221">SUMPRODUCT(G82:G85,C82:C85)/SUMPRODUCT((C82:C85)*10)*100</f>
        <v>0</v>
      </c>
      <c r="H1221" s="134" cm="1">
        <f t="array" ref="H1221">SUMPRODUCT(H82:H85,C82:C85)/SUMPRODUCT((C82:C85)*10)*100</f>
        <v>0</v>
      </c>
      <c r="I1221" s="134" cm="1">
        <f t="array" ref="I1221">SUMPRODUCT(I82:I85,C82:C85)/SUMPRODUCT((C82:C85)*10)*100</f>
        <v>0</v>
      </c>
      <c r="J1221" s="134" cm="1">
        <f t="array" ref="J1221">SUMPRODUCT(J82:J85,C82:C85)/SUMPRODUCT((C82:C85)*10)*100</f>
        <v>0</v>
      </c>
      <c r="K1221" s="134" cm="1">
        <f t="array" ref="K1221">SUMPRODUCT(K82:K85,C82:C85)/SUMPRODUCT((C82:C85)*10)*100</f>
        <v>0</v>
      </c>
      <c r="L1221" s="134" cm="1">
        <f t="array" ref="L1221">SUMPRODUCT(L82:L85,C82:C85)/SUMPRODUCT((C82:C85)*10)*100</f>
        <v>0</v>
      </c>
    </row>
    <row r="1222" spans="2:12" ht="13.5" thickBot="1">
      <c r="B1222" s="132" t="s">
        <v>2041</v>
      </c>
      <c r="C1222" s="135">
        <f>SUM(C1212:C1221)</f>
        <v>100</v>
      </c>
      <c r="D1222" s="128"/>
      <c r="E1222" s="128"/>
      <c r="F1222" s="136">
        <f>SUMPRODUCT(C1212:C1221,F1212:F1221)/100</f>
        <v>0</v>
      </c>
      <c r="G1222" s="136">
        <f>SUMPRODUCT(C1212:C1221,G1212:G1221)/100</f>
        <v>0</v>
      </c>
      <c r="H1222" s="136">
        <f>SUMPRODUCT(C1212:C1221,H1212:H1221)/100</f>
        <v>0</v>
      </c>
      <c r="I1222" s="136">
        <f>SUMPRODUCT(C1212:C1221,I1212:I1221)/100</f>
        <v>0</v>
      </c>
      <c r="J1222" s="136">
        <f>SUMPRODUCT(C1212:C1221,J1212:J1221)/100</f>
        <v>0</v>
      </c>
      <c r="K1222" s="136">
        <f>SUMPRODUCT(C1212:C1221,K1212:K1221)/100</f>
        <v>0</v>
      </c>
      <c r="L1222" s="136">
        <f>SUMPRODUCT(C1212:C1221,L1212:L1221)/100</f>
        <v>0</v>
      </c>
    </row>
    <row r="1223" spans="2:12" ht="13.5" thickBot="1">
      <c r="B1223" s="129"/>
    </row>
    <row r="1224" spans="2:12">
      <c r="B1224" s="190" t="str">
        <f>B86</f>
        <v>Service Requirements</v>
      </c>
      <c r="C1224" s="191"/>
      <c r="D1224" s="191"/>
      <c r="E1224" s="191"/>
      <c r="F1224" s="191"/>
      <c r="G1224" s="191"/>
      <c r="H1224" s="191"/>
      <c r="I1224" s="191"/>
      <c r="J1224" s="191"/>
      <c r="K1224" s="191"/>
      <c r="L1224" s="192"/>
    </row>
    <row r="1225" spans="2:12">
      <c r="B1225" s="131" t="str">
        <f>B88</f>
        <v>Router + Hub</v>
      </c>
      <c r="C1225" s="45">
        <v>10</v>
      </c>
      <c r="D1225" s="61"/>
      <c r="E1225" s="61"/>
      <c r="F1225" s="133" cm="1">
        <f t="array" ref="F1225">SUMPRODUCT(F89:F238,C89:C238)/SUMPRODUCT((C89:C238)*10)*100</f>
        <v>0</v>
      </c>
      <c r="G1225" s="133" cm="1">
        <f t="array" ref="G1225">SUMPRODUCT(G89:G238,C89:C238)/SUMPRODUCT((C89:C238)*10)*100</f>
        <v>0</v>
      </c>
      <c r="H1225" s="133" cm="1">
        <f t="array" ref="H1225">SUMPRODUCT(H89:H238,C89:C238)/SUMPRODUCT((C89:C238)*10)*100</f>
        <v>0</v>
      </c>
      <c r="I1225" s="133" cm="1">
        <f t="array" ref="I1225">SUMPRODUCT(I89:I238,C89:C238)/SUMPRODUCT((C89:C238)*10)*100</f>
        <v>0</v>
      </c>
      <c r="J1225" s="133" cm="1">
        <f t="array" ref="J1225">SUMPRODUCT(J89:J238,C89:C238)/SUMPRODUCT((C89:C238)*10)*100</f>
        <v>0</v>
      </c>
      <c r="K1225" s="133" cm="1">
        <f t="array" ref="K1225">SUMPRODUCT(K89:K238,C89:C238)/SUMPRODUCT((C89:C238)*10)*100</f>
        <v>0</v>
      </c>
      <c r="L1225" s="133" cm="1">
        <f t="array" ref="L1225">SUMPRODUCT(L89:L238,C89:C238)/SUMPRODUCT((C89:C238)*10)*100</f>
        <v>0</v>
      </c>
    </row>
    <row r="1226" spans="2:12">
      <c r="B1226" s="132" t="str">
        <f>B239</f>
        <v>Integration with Charging system</v>
      </c>
      <c r="C1226" s="45">
        <v>10</v>
      </c>
      <c r="D1226" s="61"/>
      <c r="E1226" s="61"/>
      <c r="F1226" s="134" cm="1">
        <f t="array" ref="F1226">SUMPRODUCT(F240:F250,C240:C250)/SUMPRODUCT((C240:C250)*10)*100</f>
        <v>0</v>
      </c>
      <c r="G1226" s="134" cm="1">
        <f t="array" ref="G1226">SUMPRODUCT(G240:G250,C240:C250)/SUMPRODUCT((C240:C250)*10)*100</f>
        <v>0</v>
      </c>
      <c r="H1226" s="134" cm="1">
        <f t="array" ref="H1226">SUMPRODUCT(H240:H250,C240:C250)/SUMPRODUCT((C240:C250)*10)*100</f>
        <v>0</v>
      </c>
      <c r="I1226" s="134" cm="1">
        <f t="array" ref="I1226">SUMPRODUCT(I240:I250,C240:C250)/SUMPRODUCT((C240:C250)*10)*100</f>
        <v>0</v>
      </c>
      <c r="J1226" s="134" cm="1">
        <f t="array" ref="J1226">SUMPRODUCT(J240:J250,C240:C250)/SUMPRODUCT((C240:C250)*10)*100</f>
        <v>0</v>
      </c>
      <c r="K1226" s="134" cm="1">
        <f t="array" ref="K1226">SUMPRODUCT(K240:K250,C240:C250)/SUMPRODUCT((C240:C250)*10)*100</f>
        <v>0</v>
      </c>
      <c r="L1226" s="134" cm="1">
        <f t="array" ref="L1226">SUMPRODUCT(L240:L250,C240:C250)/SUMPRODUCT((C240:C250)*10)*100</f>
        <v>0</v>
      </c>
    </row>
    <row r="1227" spans="2:12">
      <c r="B1227" s="132" t="str">
        <f>B251</f>
        <v>Queue</v>
      </c>
      <c r="C1227" s="45">
        <v>10</v>
      </c>
      <c r="D1227" s="61"/>
      <c r="E1227" s="61"/>
      <c r="F1227" s="134" cm="1">
        <f t="array" ref="F1227">SUMPRODUCT(F252:F274,C252:C274)/SUMPRODUCT((C252:C274)*10)*100</f>
        <v>0</v>
      </c>
      <c r="G1227" s="134" cm="1">
        <f t="array" ref="G1227">SUMPRODUCT(G252:G274,C252:C274)/SUMPRODUCT((C252:C274)*10)*100</f>
        <v>0</v>
      </c>
      <c r="H1227" s="134" cm="1">
        <f t="array" ref="H1227">SUMPRODUCT(H252:H274,C252:C274)/SUMPRODUCT((C252:C274)*10)*100</f>
        <v>0</v>
      </c>
      <c r="I1227" s="134" cm="1">
        <f t="array" ref="I1227">SUMPRODUCT(I252:I274,C252:C274)/SUMPRODUCT((C252:C274)*10)*100</f>
        <v>0</v>
      </c>
      <c r="J1227" s="134" cm="1">
        <f t="array" ref="J1227">SUMPRODUCT(J252:J274,C252:C274)/SUMPRODUCT((C252:C274)*10)*100</f>
        <v>0</v>
      </c>
      <c r="K1227" s="134" cm="1">
        <f t="array" ref="K1227">SUMPRODUCT(K252:K274,C252:C274)/SUMPRODUCT((C252:C274)*10)*100</f>
        <v>0</v>
      </c>
      <c r="L1227" s="134" cm="1">
        <f t="array" ref="L1227">SUMPRODUCT(L252:L274,C252:C274)/SUMPRODUCT((C252:C274)*10)*100</f>
        <v>0</v>
      </c>
    </row>
    <row r="1228" spans="2:12">
      <c r="B1228" s="132" t="str">
        <f>B275</f>
        <v>Log  Database</v>
      </c>
      <c r="C1228" s="45">
        <v>15</v>
      </c>
      <c r="D1228" s="61"/>
      <c r="E1228" s="61"/>
      <c r="F1228" s="134" cm="1">
        <f t="array" ref="F1228">SUMPRODUCT(F276:F307,C276:C307)/SUMPRODUCT((C276:C307)*10)*100</f>
        <v>0</v>
      </c>
      <c r="G1228" s="134" cm="1">
        <f t="array" ref="G1228">SUMPRODUCT(G276:G307,C276:C307)/SUMPRODUCT((C276:C307)*10)*100</f>
        <v>0</v>
      </c>
      <c r="H1228" s="134" cm="1">
        <f t="array" ref="H1228">SUMPRODUCT(H276:H307,C276:C307)/SUMPRODUCT((C276:C307)*10)*100</f>
        <v>0</v>
      </c>
      <c r="I1228" s="134" cm="1">
        <f t="array" ref="I1228">SUMPRODUCT(I276:I307,C276:C307)/SUMPRODUCT((C276:C307)*10)*100</f>
        <v>0</v>
      </c>
      <c r="J1228" s="134" cm="1">
        <f t="array" ref="J1228">SUMPRODUCT(J276:J307,C276:C307)/SUMPRODUCT((C276:C307)*10)*100</f>
        <v>0</v>
      </c>
      <c r="K1228" s="134" cm="1">
        <f t="array" ref="K1228">SUMPRODUCT(K276:K307,C276:C307)/SUMPRODUCT((C276:C307)*10)*100</f>
        <v>0</v>
      </c>
      <c r="L1228" s="134" cm="1">
        <f t="array" ref="L1228">SUMPRODUCT(L276:L307,C276:C307)/SUMPRODUCT((C276:C307)*10)*100</f>
        <v>0</v>
      </c>
    </row>
    <row r="1229" spans="2:12">
      <c r="B1229" s="132" t="str">
        <f>B308</f>
        <v>Reporting Interface</v>
      </c>
      <c r="C1229" s="45">
        <v>5</v>
      </c>
      <c r="D1229" s="61"/>
      <c r="E1229" s="61"/>
      <c r="F1229" s="134" cm="1">
        <f t="array" ref="F1229">SUMPRODUCT(F309:F337,C309:C337)/SUMPRODUCT((C309:C337)*10)*100</f>
        <v>0</v>
      </c>
      <c r="G1229" s="134" cm="1">
        <f t="array" ref="G1229">SUMPRODUCT(G309:G337,C309:C337)/SUMPRODUCT((C309:C337)*10)*100</f>
        <v>0</v>
      </c>
      <c r="H1229" s="134" cm="1">
        <f t="array" ref="H1229">SUMPRODUCT(H309:H337,C309:C337)/SUMPRODUCT((C309:C337)*10)*100</f>
        <v>0</v>
      </c>
      <c r="I1229" s="134" cm="1">
        <f t="array" ref="I1229">SUMPRODUCT(I309:I337,C309:C337)/SUMPRODUCT((C309:C337)*10)*100</f>
        <v>0</v>
      </c>
      <c r="J1229" s="134" cm="1">
        <f t="array" ref="J1229">SUMPRODUCT(J309:J337,C309:C337)/SUMPRODUCT((C309:C337)*10)*100</f>
        <v>0</v>
      </c>
      <c r="K1229" s="134" cm="1">
        <f t="array" ref="K1229">SUMPRODUCT(K309:K337,C309:C337)/SUMPRODUCT((C309:C337)*10)*100</f>
        <v>0</v>
      </c>
      <c r="L1229" s="134" cm="1">
        <f t="array" ref="L1229">SUMPRODUCT(L309:L337,C309:C337)/SUMPRODUCT((C309:C337)*10)*100</f>
        <v>0</v>
      </c>
    </row>
    <row r="1230" spans="2:12">
      <c r="B1230" s="132" t="str">
        <f>B338</f>
        <v>Management Interface</v>
      </c>
      <c r="C1230" s="45">
        <v>5</v>
      </c>
      <c r="D1230" s="61"/>
      <c r="E1230" s="61"/>
      <c r="F1230" s="134" cm="1">
        <f t="array" ref="F1230">SUMPRODUCT(F339:F340,C339:C340)/SUMPRODUCT((C339:C340)*10)*100</f>
        <v>0</v>
      </c>
      <c r="G1230" s="134" cm="1">
        <f t="array" ref="G1230">SUMPRODUCT(G339:G340,C339:C340)/SUMPRODUCT((C339:C340)*10)*100</f>
        <v>0</v>
      </c>
      <c r="H1230" s="134" cm="1">
        <f t="array" ref="H1230">SUMPRODUCT(H339:H340,C339:C340)/SUMPRODUCT((C339:C340)*10)*100</f>
        <v>0</v>
      </c>
      <c r="I1230" s="134" cm="1">
        <f t="array" ref="I1230">SUMPRODUCT(I339:I340,C339:C340)/SUMPRODUCT((C339:C340)*10)*100</f>
        <v>0</v>
      </c>
      <c r="J1230" s="134" cm="1">
        <f t="array" ref="J1230">SUMPRODUCT(J339:J340,C339:C340)/SUMPRODUCT((C339:C340)*10)*100</f>
        <v>0</v>
      </c>
      <c r="K1230" s="134" cm="1">
        <f t="array" ref="K1230">SUMPRODUCT(K339:K340,C339:C340)/SUMPRODUCT((C339:C340)*10)*100</f>
        <v>0</v>
      </c>
      <c r="L1230" s="134" cm="1">
        <f t="array" ref="L1230">SUMPRODUCT(L339:L340,C339:C340)/SUMPRODUCT((C339:C340)*10)*100</f>
        <v>0</v>
      </c>
    </row>
    <row r="1231" spans="2:12">
      <c r="B1231" s="132" t="str">
        <f>B341</f>
        <v>Application Interface</v>
      </c>
      <c r="C1231" s="45">
        <v>5</v>
      </c>
      <c r="D1231" s="61"/>
      <c r="E1231" s="61"/>
      <c r="F1231" s="134" cm="1">
        <f t="array" ref="F1231">SUMPRODUCT(F342:F363,C342:C363)/SUMPRODUCT((C342:C363)*10)*100</f>
        <v>0</v>
      </c>
      <c r="G1231" s="134" cm="1">
        <f t="array" ref="G1231">SUMPRODUCT(G342:G363,C342:C363)/SUMPRODUCT((C342:C363)*10)*100</f>
        <v>0</v>
      </c>
      <c r="H1231" s="134" cm="1">
        <f t="array" ref="H1231">SUMPRODUCT(H342:H363,C342:C363)/SUMPRODUCT((C342:C363)*10)*100</f>
        <v>0</v>
      </c>
      <c r="I1231" s="134" cm="1">
        <f t="array" ref="I1231">SUMPRODUCT(I342:I363,C342:C363)/SUMPRODUCT((C342:C363)*10)*100</f>
        <v>0</v>
      </c>
      <c r="J1231" s="134" cm="1">
        <f t="array" ref="J1231">SUMPRODUCT(J342:J363,C342:C363)/SUMPRODUCT((C342:C363)*10)*100</f>
        <v>0</v>
      </c>
      <c r="K1231" s="134" cm="1">
        <f t="array" ref="K1231">SUMPRODUCT(K342:K363,C342:C363)/SUMPRODUCT((C342:C363)*10)*100</f>
        <v>0</v>
      </c>
      <c r="L1231" s="134" cm="1">
        <f t="array" ref="L1231">SUMPRODUCT(L342:L363,C342:C363)/SUMPRODUCT((C342:C363)*10)*100</f>
        <v>0</v>
      </c>
    </row>
    <row r="1232" spans="2:12">
      <c r="B1232" s="132" t="str">
        <f>B364</f>
        <v>Data Coding Scheme support</v>
      </c>
      <c r="C1232" s="45">
        <v>3</v>
      </c>
      <c r="D1232" s="61"/>
      <c r="E1232" s="61"/>
      <c r="F1232" s="134" cm="1">
        <f t="array" ref="F1232">SUMPRODUCT(F365:F378,C365:C378)/SUMPRODUCT((C365:C378)*10)*100</f>
        <v>0</v>
      </c>
      <c r="G1232" s="134" cm="1">
        <f t="array" ref="G1232">SUMPRODUCT(G365:G378,C365:C378)/SUMPRODUCT((C365:C378)*10)*100</f>
        <v>0</v>
      </c>
      <c r="H1232" s="134" cm="1">
        <f t="array" ref="H1232">SUMPRODUCT(H365:H378,C365:C378)/SUMPRODUCT((C365:C378)*10)*100</f>
        <v>0</v>
      </c>
      <c r="I1232" s="134" cm="1">
        <f t="array" ref="I1232">SUMPRODUCT(I365:I378,C365:C378)/SUMPRODUCT((C365:C378)*10)*100</f>
        <v>0</v>
      </c>
      <c r="J1232" s="134" cm="1">
        <f t="array" ref="J1232">SUMPRODUCT(J365:J378,C365:C378)/SUMPRODUCT((C365:C378)*10)*100</f>
        <v>0</v>
      </c>
      <c r="K1232" s="134" cm="1">
        <f t="array" ref="K1232">SUMPRODUCT(K365:K378,C365:C378)/SUMPRODUCT((C365:C378)*10)*100</f>
        <v>0</v>
      </c>
      <c r="L1232" s="134" cm="1">
        <f t="array" ref="L1232">SUMPRODUCT(L365:L378,C365:C378)/SUMPRODUCT((C365:C378)*10)*100</f>
        <v>0</v>
      </c>
    </row>
    <row r="1233" spans="2:12">
      <c r="B1233" s="132" t="str">
        <f>B379</f>
        <v>SMS concatenation</v>
      </c>
      <c r="C1233" s="45">
        <v>2</v>
      </c>
      <c r="D1233" s="61"/>
      <c r="E1233" s="61"/>
      <c r="F1233" s="134" cm="1">
        <f t="array" ref="F1233">SUMPRODUCT(F380:F381,C380:C381)/SUMPRODUCT((C380:C381)*10)*100</f>
        <v>0</v>
      </c>
      <c r="G1233" s="134" cm="1">
        <f t="array" ref="G1233">SUMPRODUCT(G380:G381,C380:C381)/SUMPRODUCT((C380:C381)*10)*100</f>
        <v>0</v>
      </c>
      <c r="H1233" s="134" cm="1">
        <f t="array" ref="H1233">SUMPRODUCT(H380:H381,C380:C381)/SUMPRODUCT((C380:C381)*10)*100</f>
        <v>0</v>
      </c>
      <c r="I1233" s="134" cm="1">
        <f t="array" ref="I1233">SUMPRODUCT(I380:I381,C380:C381)/SUMPRODUCT((C380:C381)*10)*100</f>
        <v>0</v>
      </c>
      <c r="J1233" s="134" cm="1">
        <f t="array" ref="J1233">SUMPRODUCT(J380:J381,C380:C381)/SUMPRODUCT((C380:C381)*10)*100</f>
        <v>0</v>
      </c>
      <c r="K1233" s="134" cm="1">
        <f t="array" ref="K1233">SUMPRODUCT(K380:K381,C380:C381)/SUMPRODUCT((C380:C381)*10)*100</f>
        <v>0</v>
      </c>
      <c r="L1233" s="134" cm="1">
        <f t="array" ref="L1233">SUMPRODUCT(L380:L381,C380:C381)/SUMPRODUCT((C380:C381)*10)*100</f>
        <v>0</v>
      </c>
    </row>
    <row r="1234" spans="2:12">
      <c r="B1234" s="131" t="str">
        <f>B382</f>
        <v>Integration with external HUBs</v>
      </c>
      <c r="C1234" s="45">
        <v>10</v>
      </c>
      <c r="D1234" s="61"/>
      <c r="E1234" s="61"/>
      <c r="F1234" s="133" cm="1">
        <f t="array" ref="F1234">SUMPRODUCT(F383:F385,C383:C385)/SUMPRODUCT((C383:C385)*10)*100</f>
        <v>0</v>
      </c>
      <c r="G1234" s="133" cm="1">
        <f t="array" ref="G1234">SUMPRODUCT(G383:G385,C383:C385)/SUMPRODUCT((C383:C385)*10)*100</f>
        <v>0</v>
      </c>
      <c r="H1234" s="133" cm="1">
        <f t="array" ref="H1234">SUMPRODUCT(H383:H385,C383:C385)/SUMPRODUCT((C383:C385)*10)*100</f>
        <v>0</v>
      </c>
      <c r="I1234" s="133" cm="1">
        <f t="array" ref="I1234">SUMPRODUCT(I383:I385,C383:C385)/SUMPRODUCT((C383:C385)*10)*100</f>
        <v>0</v>
      </c>
      <c r="J1234" s="133" cm="1">
        <f t="array" ref="J1234">SUMPRODUCT(J383:J385,C383:C385)/SUMPRODUCT((C383:C385)*10)*100</f>
        <v>0</v>
      </c>
      <c r="K1234" s="133" cm="1">
        <f t="array" ref="K1234">SUMPRODUCT(K383:K385,C383:C385)/SUMPRODUCT((C383:C385)*10)*100</f>
        <v>0</v>
      </c>
      <c r="L1234" s="133" cm="1">
        <f t="array" ref="L1234">SUMPRODUCT(L383:L385,C383:C385)/SUMPRODUCT((C383:C385)*10)*100</f>
        <v>0</v>
      </c>
    </row>
    <row r="1235" spans="2:12">
      <c r="B1235" s="132" t="str">
        <f>B386</f>
        <v>Integration with external FW</v>
      </c>
      <c r="C1235" s="45">
        <v>10</v>
      </c>
      <c r="D1235" s="61"/>
      <c r="E1235" s="61"/>
      <c r="F1235" s="134" cm="1">
        <f t="array" ref="F1235">SUMPRODUCT(F387:F388,C387:C388)/SUMPRODUCT((C387:C388)*10)*100</f>
        <v>0</v>
      </c>
      <c r="G1235" s="134" cm="1">
        <f t="array" ref="G1235">SUMPRODUCT(G387:G388,C387:C388)/SUMPRODUCT((C387:C388)*10)*100</f>
        <v>0</v>
      </c>
      <c r="H1235" s="134" cm="1">
        <f t="array" ref="H1235">SUMPRODUCT(H387:H388,C387:C388)/SUMPRODUCT((C387:C388)*10)*100</f>
        <v>0</v>
      </c>
      <c r="I1235" s="134" cm="1">
        <f t="array" ref="I1235">SUMPRODUCT(I387:I388,C387:C388)/SUMPRODUCT((C387:C388)*10)*100</f>
        <v>0</v>
      </c>
      <c r="J1235" s="134" cm="1">
        <f t="array" ref="J1235">SUMPRODUCT(J387:J388,C387:C388)/SUMPRODUCT((C387:C388)*10)*100</f>
        <v>0</v>
      </c>
      <c r="K1235" s="134" cm="1">
        <f t="array" ref="K1235">SUMPRODUCT(K387:K388,C387:C388)/SUMPRODUCT((C387:C388)*10)*100</f>
        <v>0</v>
      </c>
      <c r="L1235" s="134" cm="1">
        <f t="array" ref="L1235">SUMPRODUCT(L387:L388,C387:C388)/SUMPRODUCT((C387:C388)*10)*100</f>
        <v>0</v>
      </c>
    </row>
    <row r="1236" spans="2:12">
      <c r="B1236" s="132" t="str">
        <f>B390</f>
        <v>Integration with Service Providers through proxy server</v>
      </c>
      <c r="C1236" s="45">
        <v>5</v>
      </c>
      <c r="D1236" s="61"/>
      <c r="E1236" s="61"/>
      <c r="F1236" s="134" cm="1">
        <f t="array" ref="F1236">SUMPRODUCT(F391:F394,C391:C394)/SUMPRODUCT((C391:C394)*10)*100</f>
        <v>0</v>
      </c>
      <c r="G1236" s="134" cm="1">
        <f t="array" ref="G1236">SUMPRODUCT(G391:G394,C391:C394)/SUMPRODUCT((C391:C394)*10)*100</f>
        <v>0</v>
      </c>
      <c r="H1236" s="134" cm="1">
        <f t="array" ref="H1236">SUMPRODUCT(H391:H394,C391:C394)/SUMPRODUCT((C391:C394)*10)*100</f>
        <v>0</v>
      </c>
      <c r="I1236" s="134" cm="1">
        <f t="array" ref="I1236">SUMPRODUCT(I391:I394,C391:C394)/SUMPRODUCT((C391:C394)*10)*100</f>
        <v>0</v>
      </c>
      <c r="J1236" s="134" cm="1">
        <f t="array" ref="J1236">SUMPRODUCT(J391:J394,C391:C394)/SUMPRODUCT((C391:C394)*10)*100</f>
        <v>0</v>
      </c>
      <c r="K1236" s="134" cm="1">
        <f t="array" ref="K1236">SUMPRODUCT(K391:K394,C391:C394)/SUMPRODUCT((C391:C394)*10)*100</f>
        <v>0</v>
      </c>
      <c r="L1236" s="134" cm="1">
        <f t="array" ref="L1236">SUMPRODUCT(L391:L394,C391:C394)/SUMPRODUCT((C391:C394)*10)*100</f>
        <v>0</v>
      </c>
    </row>
    <row r="1237" spans="2:12">
      <c r="B1237" s="132" t="str">
        <f>B395</f>
        <v>External Condition Triggering</v>
      </c>
      <c r="C1237" s="45">
        <v>10</v>
      </c>
      <c r="D1237" s="61"/>
      <c r="E1237" s="61"/>
      <c r="F1237" s="134" cm="1">
        <f t="array" ref="F1237">SUMPRODUCT(F396:F470,C396:C470)/SUMPRODUCT((C396:C470)*10)*100</f>
        <v>0</v>
      </c>
      <c r="G1237" s="134" cm="1">
        <f t="array" ref="G1237">SUMPRODUCT(G396:G470,C396:C470)/SUMPRODUCT((C396:C470)*10)*100</f>
        <v>0</v>
      </c>
      <c r="H1237" s="134" cm="1">
        <f t="array" ref="H1237">SUMPRODUCT(H396:H470,C396:C470)/SUMPRODUCT((C396:C470)*10)*100</f>
        <v>0</v>
      </c>
      <c r="I1237" s="134" cm="1">
        <f t="array" ref="I1237">SUMPRODUCT(I396:I470,C396:C470)/SUMPRODUCT((C396:C470)*10)*100</f>
        <v>0</v>
      </c>
      <c r="J1237" s="134" cm="1">
        <f t="array" ref="J1237">SUMPRODUCT(J396:J470,C396:C470)/SUMPRODUCT((C396:C470)*10)*100</f>
        <v>0</v>
      </c>
      <c r="K1237" s="134" cm="1">
        <f t="array" ref="K1237">SUMPRODUCT(K396:K470,C396:C470)/SUMPRODUCT((C396:C470)*10)*100</f>
        <v>0</v>
      </c>
      <c r="L1237" s="134" cm="1">
        <f t="array" ref="L1237">SUMPRODUCT(L396:L470,C396:C470)/SUMPRODUCT((C396:C470)*10)*100</f>
        <v>0</v>
      </c>
    </row>
    <row r="1238" spans="2:12" ht="13.5" thickBot="1">
      <c r="B1238" s="132" t="s">
        <v>2041</v>
      </c>
      <c r="C1238" s="136">
        <f>SUM(C1225:C1237)</f>
        <v>100</v>
      </c>
      <c r="D1238" s="128"/>
      <c r="E1238" s="128"/>
      <c r="F1238" s="136">
        <f>SUMPRODUCT(C1225:C1237,F1225:F1237)/100</f>
        <v>0</v>
      </c>
      <c r="G1238" s="136">
        <f>SUMPRODUCT(C1225:C1237,G1225:G1237)/100</f>
        <v>0</v>
      </c>
      <c r="H1238" s="136">
        <f>SUMPRODUCT(C1225:C1237,H1225:H1237)/100</f>
        <v>0</v>
      </c>
      <c r="I1238" s="136">
        <f>SUMPRODUCT(C1225:C1237,I1225:I1237)/100</f>
        <v>0</v>
      </c>
      <c r="J1238" s="136">
        <f>SUMPRODUCT(C1225:C1237,J1225:J1237)/100</f>
        <v>0</v>
      </c>
      <c r="K1238" s="136">
        <f>SUMPRODUCT(C1225:C1237,K1225:K1237)/100</f>
        <v>0</v>
      </c>
      <c r="L1238" s="136">
        <f>SUMPRODUCT(C1225:C1237,L1225:L1237)/100</f>
        <v>0</v>
      </c>
    </row>
    <row r="1239" spans="2:12" ht="13.5" thickBot="1">
      <c r="B1239" s="250"/>
      <c r="C1239" s="251"/>
      <c r="D1239" s="251"/>
      <c r="E1239" s="251"/>
      <c r="F1239" s="251"/>
      <c r="G1239" s="251"/>
      <c r="H1239" s="251"/>
      <c r="I1239" s="251"/>
      <c r="J1239" s="251"/>
      <c r="K1239" s="251"/>
      <c r="L1239" s="251"/>
    </row>
    <row r="1240" spans="2:12">
      <c r="B1240" s="190" t="str">
        <f>B471</f>
        <v>Testing and Acceptance Requirements</v>
      </c>
      <c r="C1240" s="191"/>
      <c r="D1240" s="191"/>
      <c r="E1240" s="191"/>
      <c r="F1240" s="191"/>
      <c r="G1240" s="191"/>
      <c r="H1240" s="191"/>
      <c r="I1240" s="191"/>
      <c r="J1240" s="191"/>
      <c r="K1240" s="191"/>
      <c r="L1240" s="192"/>
    </row>
    <row r="1241" spans="2:12" ht="13.5" thickBot="1">
      <c r="B1241" s="132" t="s">
        <v>2041</v>
      </c>
      <c r="C1241" s="136">
        <v>100</v>
      </c>
      <c r="D1241" s="128"/>
      <c r="E1241" s="128"/>
      <c r="F1241" s="136" cm="1">
        <f t="array" ref="F1241">SUMPRODUCT(F479:F495,C479:C495)/SUMPRODUCT((C479:C495)*10)*100</f>
        <v>0</v>
      </c>
      <c r="G1241" s="136" cm="1">
        <f t="array" ref="G1241">SUMPRODUCT(G479:G495,C479:C495)/SUMPRODUCT((C479:C495)*10)*100</f>
        <v>0</v>
      </c>
      <c r="H1241" s="136" cm="1">
        <f t="array" ref="H1241">SUMPRODUCT(H479:H495,C479:C495)/SUMPRODUCT((C479:C495)*10)*100</f>
        <v>0</v>
      </c>
      <c r="I1241" s="136" cm="1">
        <f t="array" ref="I1241">SUMPRODUCT(I479:I495,C479:C495)/SUMPRODUCT((C479:C495)*10)*100</f>
        <v>0</v>
      </c>
      <c r="J1241" s="136" cm="1">
        <f t="array" ref="J1241">SUMPRODUCT(J479:J495,C479:C495)/SUMPRODUCT((C479:C495)*10)*100</f>
        <v>0</v>
      </c>
      <c r="K1241" s="136" cm="1">
        <f t="array" ref="K1241">SUMPRODUCT(K479:K495,C479:C495)/SUMPRODUCT((C479:C495)*10)*100</f>
        <v>0</v>
      </c>
      <c r="L1241" s="136" cm="1">
        <f t="array" ref="L1241">SUMPRODUCT(L479:L495,C479:C495)/SUMPRODUCT((C479:C495)*10)*100</f>
        <v>0</v>
      </c>
    </row>
    <row r="1242" spans="2:12" ht="13.5" thickBot="1">
      <c r="B1242" s="248"/>
      <c r="C1242" s="249"/>
      <c r="D1242" s="249"/>
      <c r="E1242" s="249"/>
      <c r="F1242" s="249"/>
      <c r="G1242" s="249"/>
      <c r="H1242" s="249"/>
      <c r="I1242" s="249"/>
      <c r="J1242" s="249"/>
      <c r="K1242" s="249"/>
      <c r="L1242" s="249"/>
    </row>
    <row r="1243" spans="2:12">
      <c r="B1243" s="190" t="str">
        <f>B496</f>
        <v>Data Migration</v>
      </c>
      <c r="C1243" s="191"/>
      <c r="D1243" s="191"/>
      <c r="E1243" s="191"/>
      <c r="F1243" s="191"/>
      <c r="G1243" s="191"/>
      <c r="H1243" s="191"/>
      <c r="I1243" s="191"/>
      <c r="J1243" s="191"/>
      <c r="K1243" s="191"/>
      <c r="L1243" s="192"/>
    </row>
    <row r="1244" spans="2:12" ht="13.5" thickBot="1">
      <c r="B1244" s="132" t="s">
        <v>2041</v>
      </c>
      <c r="C1244" s="136">
        <v>100</v>
      </c>
      <c r="D1244" s="128"/>
      <c r="E1244" s="128"/>
      <c r="F1244" s="136" cm="1">
        <f t="array" ref="F1244">SUMPRODUCT(F497:F507,C497:C507)/SUMPRODUCT((C497:C507)*10)*100</f>
        <v>0</v>
      </c>
      <c r="G1244" s="136" cm="1">
        <f t="array" ref="G1244">SUMPRODUCT(G497:G507,C497:C507)/SUMPRODUCT((C497:C507)*10)*100</f>
        <v>0</v>
      </c>
      <c r="H1244" s="136" cm="1">
        <f t="array" ref="H1244">SUMPRODUCT(H497:H507,C497:C507)/SUMPRODUCT((C497:C507)*10)*100</f>
        <v>0</v>
      </c>
      <c r="I1244" s="136" cm="1">
        <f t="array" ref="I1244">SUMPRODUCT(I497:I507,C497:C507)/SUMPRODUCT((C497:C507)*10)*100</f>
        <v>0</v>
      </c>
      <c r="J1244" s="136" cm="1">
        <f t="array" ref="J1244">SUMPRODUCT(J497:J507,C497:C507)/SUMPRODUCT((C497:C507)*10)*100</f>
        <v>0</v>
      </c>
      <c r="K1244" s="136" cm="1">
        <f t="array" ref="K1244">SUMPRODUCT(K497:K507,C497:C507)/SUMPRODUCT((C497:C507)*10)*100</f>
        <v>0</v>
      </c>
      <c r="L1244" s="136" cm="1">
        <f t="array" ref="L1244">SUMPRODUCT(L497:L507,C497:C507)/SUMPRODUCT((C497:C507)*10)*100</f>
        <v>0</v>
      </c>
    </row>
    <row r="1245" spans="2:12" ht="13.5" thickBot="1">
      <c r="B1245" s="248"/>
      <c r="C1245" s="249"/>
      <c r="D1245" s="249"/>
      <c r="E1245" s="249"/>
      <c r="F1245" s="249"/>
      <c r="G1245" s="249"/>
      <c r="H1245" s="249"/>
      <c r="I1245" s="249"/>
      <c r="J1245" s="249"/>
      <c r="K1245" s="249"/>
      <c r="L1245" s="249"/>
    </row>
    <row r="1246" spans="2:12">
      <c r="B1246" s="190" t="str">
        <f>B509</f>
        <v>Network Management System Requirements</v>
      </c>
      <c r="C1246" s="191"/>
      <c r="D1246" s="191"/>
      <c r="E1246" s="191"/>
      <c r="F1246" s="191"/>
      <c r="G1246" s="191"/>
      <c r="H1246" s="191"/>
      <c r="I1246" s="191"/>
      <c r="J1246" s="191"/>
      <c r="K1246" s="191"/>
      <c r="L1246" s="192"/>
    </row>
    <row r="1247" spans="2:12" ht="13.5" thickBot="1">
      <c r="B1247" s="132" t="s">
        <v>2041</v>
      </c>
      <c r="C1247" s="136">
        <v>100</v>
      </c>
      <c r="D1247" s="128"/>
      <c r="E1247" s="128"/>
      <c r="F1247" s="136" cm="1">
        <f t="array" ref="F1247">SUMPRODUCT(F510:F512,C510:C512)/SUMPRODUCT((C510:C512)*10)*100</f>
        <v>0</v>
      </c>
      <c r="G1247" s="136" cm="1">
        <f t="array" ref="G1247">SUMPRODUCT(G510:G512,C510:C512)/SUMPRODUCT((C510:C512)*10)*100</f>
        <v>0</v>
      </c>
      <c r="H1247" s="136" cm="1">
        <f t="array" ref="H1247">SUMPRODUCT(H510:H512,C510:C512)/SUMPRODUCT((C510:C512)*10)*100</f>
        <v>0</v>
      </c>
      <c r="I1247" s="136" cm="1">
        <f t="array" ref="I1247">SUMPRODUCT(I510:I512,C510:C512)/SUMPRODUCT((C510:C512)*10)*100</f>
        <v>0</v>
      </c>
      <c r="J1247" s="136" cm="1">
        <f t="array" ref="J1247">SUMPRODUCT(J510:J512,C510:C512)/SUMPRODUCT((C510:C512)*10)*100</f>
        <v>0</v>
      </c>
      <c r="K1247" s="136" cm="1">
        <f t="array" ref="K1247">SUMPRODUCT(K510:K512,C510:C512)/SUMPRODUCT((C510:C512)*10)*100</f>
        <v>0</v>
      </c>
      <c r="L1247" s="136" cm="1">
        <f t="array" ref="L1247">SUMPRODUCT(L510:L512,C510:C512)/SUMPRODUCT((C510:C512)*10)*100</f>
        <v>0</v>
      </c>
    </row>
    <row r="1248" spans="2:12" ht="13.5" thickBot="1">
      <c r="B1248" s="248"/>
      <c r="C1248" s="249"/>
      <c r="D1248" s="249"/>
      <c r="E1248" s="249"/>
      <c r="F1248" s="249"/>
      <c r="G1248" s="249"/>
      <c r="H1248" s="249"/>
      <c r="I1248" s="249"/>
      <c r="J1248" s="249"/>
      <c r="K1248" s="249"/>
      <c r="L1248" s="249"/>
    </row>
    <row r="1249" spans="2:12">
      <c r="B1249" s="190" t="str">
        <f>B513</f>
        <v>Information Security Requirements</v>
      </c>
      <c r="C1249" s="191"/>
      <c r="D1249" s="191"/>
      <c r="E1249" s="191"/>
      <c r="F1249" s="191"/>
      <c r="G1249" s="191"/>
      <c r="H1249" s="191"/>
      <c r="I1249" s="191"/>
      <c r="J1249" s="191"/>
      <c r="K1249" s="191"/>
      <c r="L1249" s="192"/>
    </row>
    <row r="1250" spans="2:12" ht="13.5" thickBot="1">
      <c r="B1250" s="132" t="s">
        <v>2041</v>
      </c>
      <c r="C1250" s="136">
        <v>100</v>
      </c>
      <c r="D1250" s="128"/>
      <c r="E1250" s="128"/>
      <c r="F1250" s="136" t="e" cm="1">
        <f t="array" ref="F1250">SUMPRODUCT(#REF!,#REF!)/SUMPRODUCT((#REF!)*10)*100</f>
        <v>#REF!</v>
      </c>
      <c r="G1250" s="136" t="e" cm="1">
        <f t="array" ref="G1250">SUMPRODUCT(#REF!,#REF!)/SUMPRODUCT((#REF!)*10)*100</f>
        <v>#REF!</v>
      </c>
      <c r="H1250" s="136" t="e" cm="1">
        <f t="array" ref="H1250">SUMPRODUCT(#REF!,#REF!)/SUMPRODUCT((#REF!)*10)*100</f>
        <v>#REF!</v>
      </c>
      <c r="I1250" s="136" t="e" cm="1">
        <f t="array" ref="I1250">SUMPRODUCT(#REF!,#REF!)/SUMPRODUCT((#REF!)*10)*100</f>
        <v>#REF!</v>
      </c>
      <c r="J1250" s="136" t="e" cm="1">
        <f t="array" ref="J1250">SUMPRODUCT(#REF!,#REF!)/SUMPRODUCT((#REF!)*10)*100</f>
        <v>#REF!</v>
      </c>
      <c r="K1250" s="136" t="e" cm="1">
        <f t="array" ref="K1250">SUMPRODUCT(#REF!,#REF!)/SUMPRODUCT((#REF!)*10)*100</f>
        <v>#REF!</v>
      </c>
      <c r="L1250" s="136" t="e" cm="1">
        <f t="array" ref="L1250">SUMPRODUCT(#REF!,#REF!)/SUMPRODUCT((#REF!)*10)*100</f>
        <v>#REF!</v>
      </c>
    </row>
    <row r="1251" spans="2:12" ht="13.5" thickBot="1">
      <c r="B1251" s="248"/>
      <c r="C1251" s="249"/>
      <c r="D1251" s="249"/>
      <c r="E1251" s="249"/>
      <c r="F1251" s="249"/>
      <c r="G1251" s="249"/>
      <c r="H1251" s="249"/>
      <c r="I1251" s="249"/>
      <c r="J1251" s="249"/>
      <c r="K1251" s="249"/>
      <c r="L1251" s="249"/>
    </row>
    <row r="1252" spans="2:12">
      <c r="B1252" s="190" t="str">
        <f>B577</f>
        <v>Service Quality Requirements</v>
      </c>
      <c r="C1252" s="191"/>
      <c r="D1252" s="191"/>
      <c r="E1252" s="191"/>
      <c r="F1252" s="191"/>
      <c r="G1252" s="191"/>
      <c r="H1252" s="191"/>
      <c r="I1252" s="191"/>
      <c r="J1252" s="191"/>
      <c r="K1252" s="191"/>
      <c r="L1252" s="192"/>
    </row>
    <row r="1253" spans="2:12" ht="13.5" thickBot="1">
      <c r="B1253" s="132" t="s">
        <v>2041</v>
      </c>
      <c r="C1253" s="136">
        <v>100</v>
      </c>
      <c r="D1253" s="128"/>
      <c r="E1253" s="128"/>
      <c r="F1253" s="136" cm="1">
        <f t="array" ref="F1253">SUMPRODUCT(F578:F777,C578:C777)/SUMPRODUCT((C578:C777)*10)*100</f>
        <v>0</v>
      </c>
      <c r="G1253" s="136" cm="1">
        <f t="array" ref="G1253">SUMPRODUCT(G578:G777,C578:C777)/SUMPRODUCT((C578:C777)*10)*100</f>
        <v>0</v>
      </c>
      <c r="H1253" s="136" cm="1">
        <f t="array" ref="H1253">SUMPRODUCT(H578:H777,C578:C777)/SUMPRODUCT((C578:C777)*10)*100</f>
        <v>0</v>
      </c>
      <c r="I1253" s="136" cm="1">
        <f t="array" ref="I1253">SUMPRODUCT(I578:I777,C578:C777)/SUMPRODUCT((C578:C777)*10)*100</f>
        <v>0</v>
      </c>
      <c r="J1253" s="136" cm="1">
        <f t="array" ref="J1253">SUMPRODUCT(J578:J777,C578:C777)/SUMPRODUCT((C578:C777)*10)*100</f>
        <v>0</v>
      </c>
      <c r="K1253" s="136" cm="1">
        <f t="array" ref="K1253">SUMPRODUCT(K578:K777,C578:C777)/SUMPRODUCT((C578:C777)*10)*100</f>
        <v>0</v>
      </c>
      <c r="L1253" s="136" cm="1">
        <f t="array" ref="L1253">SUMPRODUCT(L578:L777,C578:C777)/SUMPRODUCT((C578:C777)*10)*100</f>
        <v>0</v>
      </c>
    </row>
    <row r="1254" spans="2:12" ht="13.5" thickBot="1">
      <c r="B1254" s="248"/>
      <c r="C1254" s="249"/>
      <c r="D1254" s="249"/>
      <c r="E1254" s="249"/>
      <c r="F1254" s="249"/>
      <c r="G1254" s="249"/>
      <c r="H1254" s="249"/>
      <c r="I1254" s="249"/>
      <c r="J1254" s="249"/>
      <c r="K1254" s="249"/>
      <c r="L1254" s="249"/>
    </row>
    <row r="1255" spans="2:12">
      <c r="B1255" s="190" t="str">
        <f>B778</f>
        <v>BSS requirements</v>
      </c>
      <c r="C1255" s="191"/>
      <c r="D1255" s="191"/>
      <c r="E1255" s="191"/>
      <c r="F1255" s="191"/>
      <c r="G1255" s="191"/>
      <c r="H1255" s="191"/>
      <c r="I1255" s="191"/>
      <c r="J1255" s="191"/>
      <c r="K1255" s="191"/>
      <c r="L1255" s="192"/>
    </row>
    <row r="1256" spans="2:12" ht="13.5" thickBot="1">
      <c r="B1256" s="132" t="s">
        <v>2041</v>
      </c>
      <c r="C1256" s="136">
        <v>100</v>
      </c>
      <c r="D1256" s="128"/>
      <c r="E1256" s="128"/>
      <c r="F1256" s="136" cm="1">
        <f t="array" ref="F1256">SUMPRODUCT(F780:F797,C780:C797)/SUMPRODUCT((C780:C797)*10)*100</f>
        <v>0</v>
      </c>
      <c r="G1256" s="136" cm="1">
        <f t="array" ref="G1256">SUMPRODUCT(G780:G797,C780:C797)/SUMPRODUCT((C780:C797)*10)*100</f>
        <v>0</v>
      </c>
      <c r="H1256" s="136" cm="1">
        <f t="array" ref="H1256">SUMPRODUCT(H780:H797,C780:C797)/SUMPRODUCT((C780:C797)*10)*100</f>
        <v>0</v>
      </c>
      <c r="I1256" s="136" cm="1">
        <f t="array" ref="I1256">SUMPRODUCT(I780:I797,C780:C797)/SUMPRODUCT((C780:C797)*10)*100</f>
        <v>0</v>
      </c>
      <c r="J1256" s="136" cm="1">
        <f t="array" ref="J1256">SUMPRODUCT(J780:J797,C780:C797)/SUMPRODUCT((C780:C797)*10)*100</f>
        <v>0</v>
      </c>
      <c r="K1256" s="136" cm="1">
        <f t="array" ref="K1256">SUMPRODUCT(K780:K797,C780:C797)/SUMPRODUCT((C780:C797)*10)*100</f>
        <v>0</v>
      </c>
      <c r="L1256" s="136" cm="1">
        <f t="array" ref="L1256">SUMPRODUCT(L780:L797,C780:C797)/SUMPRODUCT((C780:C797)*10)*100</f>
        <v>0</v>
      </c>
    </row>
    <row r="1257" spans="2:12" ht="13.5" thickBot="1">
      <c r="B1257" s="248"/>
      <c r="C1257" s="249"/>
      <c r="D1257" s="249"/>
      <c r="E1257" s="249"/>
      <c r="F1257" s="249"/>
      <c r="G1257" s="249"/>
      <c r="H1257" s="249"/>
      <c r="I1257" s="249"/>
      <c r="J1257" s="249"/>
      <c r="K1257" s="249"/>
      <c r="L1257" s="249"/>
    </row>
    <row r="1258" spans="2:12">
      <c r="B1258" s="190" t="str">
        <f>B798</f>
        <v>DB requirements</v>
      </c>
      <c r="C1258" s="191"/>
      <c r="D1258" s="191"/>
      <c r="E1258" s="191"/>
      <c r="F1258" s="191"/>
      <c r="G1258" s="191"/>
      <c r="H1258" s="191"/>
      <c r="I1258" s="191"/>
      <c r="J1258" s="191"/>
      <c r="K1258" s="191"/>
      <c r="L1258" s="192"/>
    </row>
    <row r="1259" spans="2:12" ht="13.5" thickBot="1">
      <c r="B1259" s="132" t="s">
        <v>2041</v>
      </c>
      <c r="C1259" s="136">
        <v>100</v>
      </c>
      <c r="D1259" s="128"/>
      <c r="E1259" s="128"/>
      <c r="F1259" s="136" cm="1">
        <f t="array" ref="F1259">SUMPRODUCT(F800:F845,C800:C845)/SUMPRODUCT((C800:C845)*10)*100</f>
        <v>0</v>
      </c>
      <c r="G1259" s="136" cm="1">
        <f t="array" ref="G1259">SUMPRODUCT(G800:G845,C800:C845)/SUMPRODUCT((C800:C845)*10)*100</f>
        <v>0</v>
      </c>
      <c r="H1259" s="136" cm="1">
        <f t="array" ref="H1259">SUMPRODUCT(H800:H845,C800:C845)/SUMPRODUCT((C800:C845)*10)*100</f>
        <v>0</v>
      </c>
      <c r="I1259" s="136" cm="1">
        <f t="array" ref="I1259">SUMPRODUCT(I800:I845,C800:C845)/SUMPRODUCT((C800:C845)*10)*100</f>
        <v>0</v>
      </c>
      <c r="J1259" s="136" cm="1">
        <f t="array" ref="J1259">SUMPRODUCT(J800:J845,C800:C845)/SUMPRODUCT((C800:C845)*10)*100</f>
        <v>0</v>
      </c>
      <c r="K1259" s="136" cm="1">
        <f t="array" ref="K1259">SUMPRODUCT(K800:K845,C800:C845)/SUMPRODUCT((C800:C845)*10)*100</f>
        <v>0</v>
      </c>
      <c r="L1259" s="136" cm="1">
        <f t="array" ref="L1259">SUMPRODUCT(L800:L845,C800:C845)/SUMPRODUCT((C800:C845)*10)*100</f>
        <v>0</v>
      </c>
    </row>
    <row r="1260" spans="2:12" ht="13.5" thickBot="1">
      <c r="B1260" s="248"/>
      <c r="C1260" s="249"/>
      <c r="D1260" s="249"/>
      <c r="E1260" s="249"/>
      <c r="F1260" s="249"/>
      <c r="G1260" s="249"/>
      <c r="H1260" s="249"/>
      <c r="I1260" s="249"/>
      <c r="J1260" s="249"/>
      <c r="K1260" s="249"/>
      <c r="L1260" s="249"/>
    </row>
    <row r="1261" spans="2:12">
      <c r="B1261" s="190" t="str">
        <f>B846</f>
        <v>HW-Storage requirements</v>
      </c>
      <c r="C1261" s="191"/>
      <c r="D1261" s="191"/>
      <c r="E1261" s="191"/>
      <c r="F1261" s="191"/>
      <c r="G1261" s="191"/>
      <c r="H1261" s="191"/>
      <c r="I1261" s="191"/>
      <c r="J1261" s="191"/>
      <c r="K1261" s="191"/>
      <c r="L1261" s="192"/>
    </row>
    <row r="1262" spans="2:12" ht="13.5" thickBot="1">
      <c r="B1262" s="132" t="s">
        <v>2041</v>
      </c>
      <c r="C1262" s="136">
        <v>100</v>
      </c>
      <c r="D1262" s="128"/>
      <c r="E1262" s="128"/>
      <c r="F1262" s="136" cm="1">
        <f t="array" ref="F1262">SUMPRODUCT(F848:F936,C848:C936)/SUMPRODUCT((C848:C936)*10)*100</f>
        <v>0</v>
      </c>
      <c r="G1262" s="136" cm="1">
        <f t="array" ref="G1262">SUMPRODUCT(G848:G936,C848:C936)/SUMPRODUCT((C848:C936)*10)*100</f>
        <v>0</v>
      </c>
      <c r="H1262" s="136" cm="1">
        <f t="array" ref="H1262">SUMPRODUCT(H848:H936,C848:C936)/SUMPRODUCT((C848:C936)*10)*100</f>
        <v>0</v>
      </c>
      <c r="I1262" s="136" cm="1">
        <f t="array" ref="I1262">SUMPRODUCT(I848:I936,C848:C936)/SUMPRODUCT((C848:C936)*10)*100</f>
        <v>0</v>
      </c>
      <c r="J1262" s="136" cm="1">
        <f t="array" ref="J1262">SUMPRODUCT(J848:J936,C848:C936)/SUMPRODUCT((C848:C936)*10)*100</f>
        <v>0</v>
      </c>
      <c r="K1262" s="136" cm="1">
        <f t="array" ref="K1262">SUMPRODUCT(K848:K936,C848:C936)/SUMPRODUCT((C848:C936)*10)*100</f>
        <v>0</v>
      </c>
      <c r="L1262" s="136" cm="1">
        <f t="array" ref="L1262">SUMPRODUCT(L848:L936,C848:C936)/SUMPRODUCT((C848:C936)*10)*100</f>
        <v>0</v>
      </c>
    </row>
    <row r="1263" spans="2:12" ht="13.5" thickBot="1">
      <c r="B1263" s="248"/>
      <c r="C1263" s="249"/>
      <c r="D1263" s="249"/>
      <c r="E1263" s="249"/>
      <c r="F1263" s="249"/>
      <c r="G1263" s="249"/>
      <c r="H1263" s="249"/>
      <c r="I1263" s="249"/>
      <c r="J1263" s="249"/>
      <c r="K1263" s="249"/>
      <c r="L1263" s="249"/>
    </row>
    <row r="1264" spans="2:12">
      <c r="B1264" s="190" t="str">
        <f>B937</f>
        <v>Core requirements</v>
      </c>
      <c r="C1264" s="191"/>
      <c r="D1264" s="191"/>
      <c r="E1264" s="191"/>
      <c r="F1264" s="191"/>
      <c r="G1264" s="191"/>
      <c r="H1264" s="191"/>
      <c r="I1264" s="191"/>
      <c r="J1264" s="191"/>
      <c r="K1264" s="191"/>
      <c r="L1264" s="192"/>
    </row>
    <row r="1265" spans="2:12" ht="13.5" thickBot="1">
      <c r="B1265" s="132" t="s">
        <v>2041</v>
      </c>
      <c r="C1265" s="136">
        <v>100</v>
      </c>
      <c r="D1265" s="128"/>
      <c r="E1265" s="128"/>
      <c r="F1265" s="136" cm="1">
        <f t="array" ref="F1265">SUMPRODUCT(F938:F942,C938:C942)/SUMPRODUCT((C938:C942)*10)*100</f>
        <v>0</v>
      </c>
      <c r="G1265" s="136" cm="1">
        <f t="array" ref="G1265">SUMPRODUCT(G938:G942,C938:C942)/SUMPRODUCT((C938:C942)*10)*100</f>
        <v>0</v>
      </c>
      <c r="H1265" s="136" cm="1">
        <f t="array" ref="H1265">SUMPRODUCT(H938:H942,C938:C942)/SUMPRODUCT((C938:C942)*10)*100</f>
        <v>0</v>
      </c>
      <c r="I1265" s="136" cm="1">
        <f t="array" ref="I1265">SUMPRODUCT(I938:I942,C938:C942)/SUMPRODUCT((C938:C942)*10)*100</f>
        <v>0</v>
      </c>
      <c r="J1265" s="136" cm="1">
        <f t="array" ref="J1265">SUMPRODUCT(J938:J942,C938:C942)/SUMPRODUCT((C938:C942)*10)*100</f>
        <v>0</v>
      </c>
      <c r="K1265" s="136" cm="1">
        <f t="array" ref="K1265">SUMPRODUCT(K938:K942,C938:C942)/SUMPRODUCT((C938:C942)*10)*100</f>
        <v>0</v>
      </c>
      <c r="L1265" s="136" cm="1">
        <f t="array" ref="L1265">SUMPRODUCT(L938:L942,C938:C942)/SUMPRODUCT((C938:C942)*10)*100</f>
        <v>0</v>
      </c>
    </row>
    <row r="1266" spans="2:12" ht="13.5" thickBot="1">
      <c r="B1266" s="129"/>
    </row>
    <row r="1267" spans="2:12">
      <c r="B1267" s="190" t="str">
        <f>B943</f>
        <v>O&amp;M Requirements</v>
      </c>
      <c r="C1267" s="191"/>
      <c r="D1267" s="191"/>
      <c r="E1267" s="191"/>
      <c r="F1267" s="191"/>
      <c r="G1267" s="191"/>
      <c r="H1267" s="191"/>
      <c r="I1267" s="191"/>
      <c r="J1267" s="191"/>
      <c r="K1267" s="191"/>
      <c r="L1267" s="192"/>
    </row>
    <row r="1268" spans="2:12" ht="13.5" thickBot="1">
      <c r="B1268" s="132" t="s">
        <v>2041</v>
      </c>
      <c r="C1268" s="136">
        <v>100</v>
      </c>
      <c r="D1268" s="128"/>
      <c r="E1268" s="128"/>
      <c r="F1268" s="136" cm="1">
        <f t="array" ref="F1268">SUMPRODUCT(F945:F1102,C945:C1102)/SUMPRODUCT((C945:C1102)*10)*100</f>
        <v>0</v>
      </c>
      <c r="G1268" s="136" cm="1">
        <f t="array" ref="G1268">SUMPRODUCT(G945:G1102,C945:C1102)/SUMPRODUCT((C945:C1102)*10)*100</f>
        <v>0</v>
      </c>
      <c r="H1268" s="136" cm="1">
        <f t="array" ref="H1268">SUMPRODUCT(H945:H1102,C945:C1102)/SUMPRODUCT((C945:C1102)*10)*100</f>
        <v>0</v>
      </c>
      <c r="I1268" s="136" cm="1">
        <f t="array" ref="I1268">SUMPRODUCT(I945:I1102,C945:C1102)/SUMPRODUCT((C945:C1102)*10)*100</f>
        <v>0</v>
      </c>
      <c r="J1268" s="136" cm="1">
        <f t="array" ref="J1268">SUMPRODUCT(J945:J1102,C945:C1102)/SUMPRODUCT((C945:C1102)*10)*100</f>
        <v>0</v>
      </c>
      <c r="K1268" s="136" cm="1">
        <f t="array" ref="K1268">SUMPRODUCT(K945:K1102,C945:C1102)/SUMPRODUCT((C945:C1102)*10)*100</f>
        <v>0</v>
      </c>
      <c r="L1268" s="136" cm="1">
        <f t="array" ref="L1268">SUMPRODUCT(L945:L1102,C945:C1102)/SUMPRODUCT((C945:C1102)*10)*100</f>
        <v>0</v>
      </c>
    </row>
    <row r="1269" spans="2:12" ht="13.5" thickBot="1">
      <c r="B1269" s="129"/>
    </row>
    <row r="1270" spans="2:12">
      <c r="B1270" s="190" t="str">
        <f>B1103</f>
        <v>Technical components &amp; infrastructure requirements</v>
      </c>
      <c r="C1270" s="191"/>
      <c r="D1270" s="191"/>
      <c r="E1270" s="191"/>
      <c r="F1270" s="191"/>
      <c r="G1270" s="191"/>
      <c r="H1270" s="191"/>
      <c r="I1270" s="191"/>
      <c r="J1270" s="191"/>
      <c r="K1270" s="191"/>
      <c r="L1270" s="192"/>
    </row>
    <row r="1271" spans="2:12" ht="13.5" thickBot="1">
      <c r="B1271" s="132" t="s">
        <v>2041</v>
      </c>
      <c r="C1271" s="136">
        <v>100</v>
      </c>
      <c r="D1271" s="128"/>
      <c r="E1271" s="128"/>
      <c r="F1271" s="136" cm="1">
        <f t="array" ref="F1271">SUMPRODUCT(F1104:F1110,C1104:C1110)/SUMPRODUCT((C1104:C1110)*10)*100</f>
        <v>0</v>
      </c>
      <c r="G1271" s="136" cm="1">
        <f t="array" ref="G1271">SUMPRODUCT(G1104:G1110,C1104:C1110)/SUMPRODUCT((C1104:C1110)*10)*100</f>
        <v>0</v>
      </c>
      <c r="H1271" s="136" cm="1">
        <f t="array" ref="H1271">SUMPRODUCT(H1104:H1110,C1104:C1110)/SUMPRODUCT((C1104:C1110)*10)*100</f>
        <v>0</v>
      </c>
      <c r="I1271" s="136" cm="1">
        <f t="array" ref="I1271">SUMPRODUCT(I1104:I1110,C1104:C1110)/SUMPRODUCT((C1104:C1110)*10)*100</f>
        <v>0</v>
      </c>
      <c r="J1271" s="136" cm="1">
        <f t="array" ref="J1271">SUMPRODUCT(J1104:J1110,C1104:C1110)/SUMPRODUCT((C1104:C1110)*10)*100</f>
        <v>0</v>
      </c>
      <c r="K1271" s="136" cm="1">
        <f t="array" ref="K1271">SUMPRODUCT(K1104:K1110,C1104:C1110)/SUMPRODUCT((C1104:C1110)*10)*100</f>
        <v>0</v>
      </c>
      <c r="L1271" s="136" cm="1">
        <f t="array" ref="L1271">SUMPRODUCT(L1104:L1110,C1104:C1110)/SUMPRODUCT((C1104:C1110)*10)*100</f>
        <v>0</v>
      </c>
    </row>
    <row r="1272" spans="2:12" ht="13.5" thickBot="1">
      <c r="B1272" s="129"/>
    </row>
    <row r="1273" spans="2:12">
      <c r="B1273" s="190" t="str">
        <f>B1111</f>
        <v>Data Science requirements</v>
      </c>
      <c r="C1273" s="191"/>
      <c r="D1273" s="191"/>
      <c r="E1273" s="191"/>
      <c r="F1273" s="191"/>
      <c r="G1273" s="191"/>
      <c r="H1273" s="191"/>
      <c r="I1273" s="191"/>
      <c r="J1273" s="191"/>
      <c r="K1273" s="191"/>
      <c r="L1273" s="192"/>
    </row>
    <row r="1274" spans="2:12" ht="13.5" thickBot="1">
      <c r="B1274" s="132" t="s">
        <v>2041</v>
      </c>
      <c r="C1274" s="136">
        <v>100</v>
      </c>
      <c r="D1274" s="128"/>
      <c r="E1274" s="128"/>
      <c r="F1274" s="136" cm="1">
        <f t="array" ref="F1274">SUMPRODUCT(F1112:F1120,C1112:C1120)/SUMPRODUCT((C1112:C1120)*10)*100</f>
        <v>0</v>
      </c>
      <c r="G1274" s="136" cm="1">
        <f t="array" ref="G1274">SUMPRODUCT(G1112:G1120,C1112:C1120)/SUMPRODUCT((C1112:C1120)*10)*100</f>
        <v>0</v>
      </c>
      <c r="H1274" s="136" cm="1">
        <f t="array" ref="H1274">SUMPRODUCT(H1112:H1120,C1112:C1120)/SUMPRODUCT((C1112:C1120)*10)*100</f>
        <v>0</v>
      </c>
      <c r="I1274" s="136" cm="1">
        <f t="array" ref="I1274">SUMPRODUCT(I1112:I1120,C1112:C1120)/SUMPRODUCT((C1112:C1120)*10)*100</f>
        <v>0</v>
      </c>
      <c r="J1274" s="136" cm="1">
        <f t="array" ref="J1274">SUMPRODUCT(J1112:J1120,C1112:C1120)/SUMPRODUCT((C1112:C1120)*10)*100</f>
        <v>0</v>
      </c>
      <c r="K1274" s="136" cm="1">
        <f t="array" ref="K1274">SUMPRODUCT(K1112:K1120,C1112:C1120)/SUMPRODUCT((C1112:C1120)*10)*100</f>
        <v>0</v>
      </c>
      <c r="L1274" s="136" cm="1">
        <f t="array" ref="L1274">SUMPRODUCT(L1112:L1120,C1112:C1120)/SUMPRODUCT((C1112:C1120)*10)*100</f>
        <v>0</v>
      </c>
    </row>
    <row r="1275" spans="2:12" ht="13.5" thickBot="1">
      <c r="B1275" s="129"/>
    </row>
    <row r="1276" spans="2:12">
      <c r="B1276" s="190" t="str">
        <f>B1121</f>
        <v>Fraud and Revenue Assurance requirements</v>
      </c>
      <c r="C1276" s="191"/>
      <c r="D1276" s="191"/>
      <c r="E1276" s="191"/>
      <c r="F1276" s="191"/>
      <c r="G1276" s="191"/>
      <c r="H1276" s="191"/>
      <c r="I1276" s="191"/>
      <c r="J1276" s="191"/>
      <c r="K1276" s="191"/>
      <c r="L1276" s="192"/>
    </row>
    <row r="1277" spans="2:12" ht="13.5" thickBot="1">
      <c r="B1277" s="132" t="s">
        <v>2041</v>
      </c>
      <c r="C1277" s="136">
        <v>100</v>
      </c>
      <c r="D1277" s="128"/>
      <c r="E1277" s="128"/>
      <c r="F1277" s="136" cm="1">
        <f t="array" ref="F1277">SUMPRODUCT(F1123:F1139,C1123:C1139)/SUMPRODUCT((C1123:C1139)*10)*100</f>
        <v>0</v>
      </c>
      <c r="G1277" s="136" cm="1">
        <f t="array" ref="G1277">SUMPRODUCT(G1123:G1139,C1123:C1139)/SUMPRODUCT((C1123:C1139)*10)*100</f>
        <v>0</v>
      </c>
      <c r="H1277" s="136" cm="1">
        <f t="array" ref="H1277">SUMPRODUCT(H1123:H1139,C1123:C1139)/SUMPRODUCT((C1123:C1139)*10)*100</f>
        <v>0</v>
      </c>
      <c r="I1277" s="136" cm="1">
        <f t="array" ref="I1277">SUMPRODUCT(I1123:I1139,C1123:C1139)/SUMPRODUCT((C1123:C1139)*10)*100</f>
        <v>0</v>
      </c>
      <c r="J1277" s="136" cm="1">
        <f t="array" ref="J1277">SUMPRODUCT(J1123:J1139,C1123:C1139)/SUMPRODUCT((C1123:C1139)*10)*100</f>
        <v>0</v>
      </c>
      <c r="K1277" s="136" cm="1">
        <f t="array" ref="K1277">SUMPRODUCT(K1123:K1139,C1123:C1139)/SUMPRODUCT((C1123:C1139)*10)*100</f>
        <v>0</v>
      </c>
      <c r="L1277" s="136" cm="1">
        <f t="array" ref="L1277">SUMPRODUCT(L1123:L1139,C1123:C1139)/SUMPRODUCT((C1123:C1139)*10)*100</f>
        <v>0</v>
      </c>
    </row>
    <row r="1278" spans="2:12" ht="13.5" thickBot="1">
      <c r="B1278" s="129"/>
    </row>
    <row r="1279" spans="2:12">
      <c r="B1279" s="190" t="str">
        <f>B1140</f>
        <v>Information Analytics requirements</v>
      </c>
      <c r="C1279" s="191"/>
      <c r="D1279" s="191"/>
      <c r="E1279" s="191"/>
      <c r="F1279" s="191"/>
      <c r="G1279" s="191"/>
      <c r="H1279" s="191"/>
      <c r="I1279" s="191"/>
      <c r="J1279" s="191"/>
      <c r="K1279" s="191"/>
      <c r="L1279" s="192"/>
    </row>
    <row r="1280" spans="2:12" ht="13.5" thickBot="1">
      <c r="B1280" s="132" t="s">
        <v>2041</v>
      </c>
      <c r="C1280" s="136">
        <v>100</v>
      </c>
      <c r="D1280" s="128"/>
      <c r="E1280" s="128"/>
      <c r="F1280" s="136" cm="1">
        <f t="array" ref="F1280">SUMPRODUCT(F1142:F1197,C1142:C1197)/SUMPRODUCT((C1142:C1197)*10)*100</f>
        <v>0</v>
      </c>
      <c r="G1280" s="136" cm="1">
        <f t="array" ref="G1280">SUMPRODUCT(G1142:G1197,C1142:C1197)/SUMPRODUCT((C1142:C1197)*10)*100</f>
        <v>0</v>
      </c>
      <c r="H1280" s="136" cm="1">
        <f t="array" ref="H1280">SUMPRODUCT(H1142:H1197,C1142:C1197)/SUMPRODUCT((C1142:C1197)*10)*100</f>
        <v>0</v>
      </c>
      <c r="I1280" s="136" cm="1">
        <f t="array" ref="I1280">SUMPRODUCT(I1142:I1197,C1142:C1197)/SUMPRODUCT((C1142:C1197)*10)*100</f>
        <v>0</v>
      </c>
      <c r="J1280" s="136" cm="1">
        <f t="array" ref="J1280">SUMPRODUCT(J1142:J1197,C1142:C1197)/SUMPRODUCT((C1142:C1197)*10)*100</f>
        <v>0</v>
      </c>
      <c r="K1280" s="136" cm="1">
        <f t="array" ref="K1280">SUMPRODUCT(K1142:K1197,C1142:C1197)/SUMPRODUCT((C1142:C1197)*10)*100</f>
        <v>0</v>
      </c>
      <c r="L1280" s="136" cm="1">
        <f t="array" ref="L1280">SUMPRODUCT(L1142:L1197,C1142:C1197)/SUMPRODUCT((C1142:C1197)*10)*100</f>
        <v>0</v>
      </c>
    </row>
    <row r="1281" spans="2:12" ht="13.5" thickBot="1">
      <c r="B1281" s="129"/>
    </row>
    <row r="1282" spans="2:12">
      <c r="B1282" s="190" t="str">
        <f>B1198</f>
        <v>Electrical requirements</v>
      </c>
      <c r="C1282" s="191"/>
      <c r="D1282" s="191"/>
      <c r="E1282" s="191"/>
      <c r="F1282" s="191"/>
      <c r="G1282" s="191"/>
      <c r="H1282" s="191"/>
      <c r="I1282" s="191"/>
      <c r="J1282" s="191"/>
      <c r="K1282" s="191"/>
      <c r="L1282" s="192"/>
    </row>
    <row r="1283" spans="2:12" ht="13.5" thickBot="1">
      <c r="B1283" s="132" t="s">
        <v>2041</v>
      </c>
      <c r="C1283" s="136">
        <v>100</v>
      </c>
      <c r="D1283" s="128"/>
      <c r="E1283" s="128"/>
      <c r="F1283" s="136" cm="1">
        <f t="array" ref="F1283">SUMPRODUCT(F1199:F1206,C1199:C1206)/SUMPRODUCT((C1199:C1206)*10)*100</f>
        <v>0</v>
      </c>
      <c r="G1283" s="136" cm="1">
        <f t="array" ref="G1283">SUMPRODUCT(G1199:G1206,C1199:C1206)/SUMPRODUCT((C1199:C1206)*10)*100</f>
        <v>0</v>
      </c>
      <c r="H1283" s="136" cm="1">
        <f t="array" ref="H1283">SUMPRODUCT(H1199:H1206,C1199:C1206)/SUMPRODUCT((C1199:C1206)*10)*100</f>
        <v>0</v>
      </c>
      <c r="I1283" s="136" cm="1">
        <f t="array" ref="I1283">SUMPRODUCT(I1199:I1206,C1199:C1206)/SUMPRODUCT((C1199:C1206)*10)*100</f>
        <v>0</v>
      </c>
      <c r="J1283" s="136" cm="1">
        <f t="array" ref="J1283">SUMPRODUCT(J1199:J1206,C1199:C1206)/SUMPRODUCT((C1199:C1206)*10)*100</f>
        <v>0</v>
      </c>
      <c r="K1283" s="136" cm="1">
        <f t="array" ref="K1283">SUMPRODUCT(K1199:K1206,C1199:C1206)/SUMPRODUCT((C1199:C1206)*10)*100</f>
        <v>0</v>
      </c>
      <c r="L1283" s="136" cm="1">
        <f t="array" ref="L1283">SUMPRODUCT(L1199:L1206,C1199:C1206)/SUMPRODUCT((C1199:C1206)*10)*100</f>
        <v>0</v>
      </c>
    </row>
    <row r="1284" spans="2:12" ht="24" customHeight="1">
      <c r="B1284" s="247" t="s">
        <v>51</v>
      </c>
      <c r="C1284" s="247"/>
      <c r="D1284" s="247"/>
      <c r="E1284" s="247"/>
      <c r="F1284" s="247"/>
      <c r="G1284" s="247"/>
      <c r="H1284" s="247"/>
      <c r="I1284" s="247"/>
    </row>
  </sheetData>
  <sheetProtection selectLockedCells="1" selectUnlockedCells="1"/>
  <mergeCells count="187">
    <mergeCell ref="B790:L790"/>
    <mergeCell ref="B1282:L1282"/>
    <mergeCell ref="B1239:L1239"/>
    <mergeCell ref="B1254:L1254"/>
    <mergeCell ref="B1251:L1251"/>
    <mergeCell ref="B1248:L1248"/>
    <mergeCell ref="B1257:L1257"/>
    <mergeCell ref="B1263:L1263"/>
    <mergeCell ref="B1276:L1276"/>
    <mergeCell ref="B1260:L1260"/>
    <mergeCell ref="B1261:L1261"/>
    <mergeCell ref="C819:L819"/>
    <mergeCell ref="C824:L824"/>
    <mergeCell ref="C831:L831"/>
    <mergeCell ref="C843:L843"/>
    <mergeCell ref="C846:L846"/>
    <mergeCell ref="C847:L847"/>
    <mergeCell ref="C798:L798"/>
    <mergeCell ref="C799:L799"/>
    <mergeCell ref="C802:L802"/>
    <mergeCell ref="C805:L805"/>
    <mergeCell ref="C809:L809"/>
    <mergeCell ref="C811:L811"/>
    <mergeCell ref="C944:L944"/>
    <mergeCell ref="B1284:I1284"/>
    <mergeCell ref="B1240:L1240"/>
    <mergeCell ref="B1243:L1243"/>
    <mergeCell ref="B1246:L1246"/>
    <mergeCell ref="B1249:L1249"/>
    <mergeCell ref="B1252:L1252"/>
    <mergeCell ref="B1255:L1255"/>
    <mergeCell ref="B1258:L1258"/>
    <mergeCell ref="B1264:L1264"/>
    <mergeCell ref="B1267:L1267"/>
    <mergeCell ref="B1270:L1270"/>
    <mergeCell ref="B1273:L1273"/>
    <mergeCell ref="B1242:L1242"/>
    <mergeCell ref="B1245:L1245"/>
    <mergeCell ref="B1279:L1279"/>
    <mergeCell ref="A1:A4"/>
    <mergeCell ref="M1:N1"/>
    <mergeCell ref="O1:P1"/>
    <mergeCell ref="M2:N2"/>
    <mergeCell ref="O2:P2"/>
    <mergeCell ref="M3:N3"/>
    <mergeCell ref="O3:P3"/>
    <mergeCell ref="M4:N4"/>
    <mergeCell ref="O4:P4"/>
    <mergeCell ref="I4:J4"/>
    <mergeCell ref="K4:L4"/>
    <mergeCell ref="B1:H4"/>
    <mergeCell ref="C9:L9"/>
    <mergeCell ref="I1:J1"/>
    <mergeCell ref="K1:L1"/>
    <mergeCell ref="I2:J2"/>
    <mergeCell ref="K2:L2"/>
    <mergeCell ref="I3:J3"/>
    <mergeCell ref="K3:L3"/>
    <mergeCell ref="C162:L162"/>
    <mergeCell ref="E163:L163"/>
    <mergeCell ref="C10:L10"/>
    <mergeCell ref="C26:L26"/>
    <mergeCell ref="C32:L32"/>
    <mergeCell ref="C38:L38"/>
    <mergeCell ref="C49:L49"/>
    <mergeCell ref="C59:L59"/>
    <mergeCell ref="C65:L65"/>
    <mergeCell ref="C72:L72"/>
    <mergeCell ref="C77:L77"/>
    <mergeCell ref="C81:L81"/>
    <mergeCell ref="C86:L86"/>
    <mergeCell ref="C87:L87"/>
    <mergeCell ref="B174:L174"/>
    <mergeCell ref="C175:L175"/>
    <mergeCell ref="B145:L145"/>
    <mergeCell ref="B161:L161"/>
    <mergeCell ref="C88:L88"/>
    <mergeCell ref="C97:L97"/>
    <mergeCell ref="B117:L117"/>
    <mergeCell ref="B108:L108"/>
    <mergeCell ref="C239:L239"/>
    <mergeCell ref="B105:L105"/>
    <mergeCell ref="B101:L101"/>
    <mergeCell ref="B122:L122"/>
    <mergeCell ref="B135:L135"/>
    <mergeCell ref="B137:L137"/>
    <mergeCell ref="C139:L139"/>
    <mergeCell ref="B188:L188"/>
    <mergeCell ref="C189:L189"/>
    <mergeCell ref="B199:L199"/>
    <mergeCell ref="B202:L202"/>
    <mergeCell ref="B205:L205"/>
    <mergeCell ref="C206:L206"/>
    <mergeCell ref="B219:L219"/>
    <mergeCell ref="C220:L220"/>
    <mergeCell ref="C474:G474"/>
    <mergeCell ref="C382:G382"/>
    <mergeCell ref="C386:G386"/>
    <mergeCell ref="C390:G390"/>
    <mergeCell ref="C395:G395"/>
    <mergeCell ref="D397:L397"/>
    <mergeCell ref="C422:L422"/>
    <mergeCell ref="C251:L251"/>
    <mergeCell ref="C262:L262"/>
    <mergeCell ref="C275:L275"/>
    <mergeCell ref="C478:G478"/>
    <mergeCell ref="C496:L496"/>
    <mergeCell ref="C509:L509"/>
    <mergeCell ref="C513:L513"/>
    <mergeCell ref="C278:L278"/>
    <mergeCell ref="C290:L290"/>
    <mergeCell ref="C308:L308"/>
    <mergeCell ref="C309:L309"/>
    <mergeCell ref="C329:L329"/>
    <mergeCell ref="C319:L319"/>
    <mergeCell ref="C481:L481"/>
    <mergeCell ref="C364:G364"/>
    <mergeCell ref="C379:G379"/>
    <mergeCell ref="C353:L353"/>
    <mergeCell ref="C366:L366"/>
    <mergeCell ref="C370:L370"/>
    <mergeCell ref="C375:L375"/>
    <mergeCell ref="C338:L338"/>
    <mergeCell ref="C341:L341"/>
    <mergeCell ref="C344:L344"/>
    <mergeCell ref="C347:L347"/>
    <mergeCell ref="C431:L431"/>
    <mergeCell ref="C471:L471"/>
    <mergeCell ref="C472:G472"/>
    <mergeCell ref="D649:L649"/>
    <mergeCell ref="D661:L661"/>
    <mergeCell ref="D707:L707"/>
    <mergeCell ref="C779:L779"/>
    <mergeCell ref="C778:L778"/>
    <mergeCell ref="C789:L789"/>
    <mergeCell ref="C577:L577"/>
    <mergeCell ref="C590:L590"/>
    <mergeCell ref="D592:L592"/>
    <mergeCell ref="D617:L617"/>
    <mergeCell ref="D624:L624"/>
    <mergeCell ref="B780:L780"/>
    <mergeCell ref="C918:L918"/>
    <mergeCell ref="C921:L921"/>
    <mergeCell ref="C926:L926"/>
    <mergeCell ref="C928:L928"/>
    <mergeCell ref="C854:L854"/>
    <mergeCell ref="C857:L857"/>
    <mergeCell ref="C860:L860"/>
    <mergeCell ref="C864:L864"/>
    <mergeCell ref="C879:L879"/>
    <mergeCell ref="C895:L895"/>
    <mergeCell ref="C828:L828"/>
    <mergeCell ref="C1140:L1140"/>
    <mergeCell ref="C1077:L1077"/>
    <mergeCell ref="C1103:L1103"/>
    <mergeCell ref="C1111:L1111"/>
    <mergeCell ref="C1121:L1121"/>
    <mergeCell ref="C1026:L1026"/>
    <mergeCell ref="C1040:L1040"/>
    <mergeCell ref="C1053:L1053"/>
    <mergeCell ref="C1061:L1061"/>
    <mergeCell ref="C1066:L1066"/>
    <mergeCell ref="C1069:L1069"/>
    <mergeCell ref="C958:L958"/>
    <mergeCell ref="C976:L976"/>
    <mergeCell ref="C992:L992"/>
    <mergeCell ref="C1006:L1006"/>
    <mergeCell ref="C1012:L1012"/>
    <mergeCell ref="C1021:L1021"/>
    <mergeCell ref="C930:L930"/>
    <mergeCell ref="C937:L937"/>
    <mergeCell ref="C943:L943"/>
    <mergeCell ref="C950:L950"/>
    <mergeCell ref="C898:L898"/>
    <mergeCell ref="C906:L906"/>
    <mergeCell ref="B1209:L1209"/>
    <mergeCell ref="B1211:L1211"/>
    <mergeCell ref="B1224:L1224"/>
    <mergeCell ref="C1122:L1122"/>
    <mergeCell ref="C1124:L1124"/>
    <mergeCell ref="C1198:L1198"/>
    <mergeCell ref="C1141:L1141"/>
    <mergeCell ref="C1160:L1160"/>
    <mergeCell ref="C1168:L1168"/>
    <mergeCell ref="C1182:L1182"/>
    <mergeCell ref="C1186:L1186"/>
    <mergeCell ref="C1191:L1191"/>
  </mergeCells>
  <phoneticPr fontId="5" type="noConversion"/>
  <pageMargins left="0.35416666666666669" right="0.31527777777777777" top="0.78749999999999998" bottom="0.51180555555555562" header="0.51180555555555551" footer="0.27569444444444446"/>
  <pageSetup paperSize="9" scale="44" firstPageNumber="0" fitToHeight="0" orientation="portrait" horizontalDpi="300" verticalDpi="300" r:id="rId1"/>
  <headerFooter alignWithMargins="0">
    <oddFooter>&amp;CThis document is the property of ORASCOM TELECOM LEBANON S.A.L. and cannot be diffused externally without the prior approval of the management</oddFooter>
  </headerFooter>
  <rowBreaks count="1" manualBreakCount="1">
    <brk id="1090" max="11" man="1"/>
  </rowBreaks>
  <drawing r:id="rId2"/>
  <legacyDrawing r:id="rId3"/>
  <oleObjects>
    <mc:AlternateContent xmlns:mc="http://schemas.openxmlformats.org/markup-compatibility/2006">
      <mc:Choice Requires="x14">
        <oleObject dvAspect="DVASPECT_ICON" link="[1]!''''" oleUpdate="OLEUPDATE_ONCALL" shapeId="4097">
          <objectPr defaultSize="0" autoPict="0" dde="1" r:id="rId4">
            <anchor moveWithCells="1">
              <from>
                <xdr:col>1</xdr:col>
                <xdr:colOff>4067175</xdr:colOff>
                <xdr:row>1198</xdr:row>
                <xdr:rowOff>457200</xdr:rowOff>
              </from>
              <to>
                <xdr:col>1</xdr:col>
                <xdr:colOff>4886325</xdr:colOff>
                <xdr:row>1199</xdr:row>
                <xdr:rowOff>0</xdr:rowOff>
              </to>
            </anchor>
          </objectPr>
        </oleObject>
      </mc:Choice>
      <mc:Fallback>
        <oleObject dvAspect="DVASPECT_ICON" link="[1]!''''" oleUpdate="OLEUPDATE_ONCALL" shapeId="4097"/>
      </mc:Fallback>
    </mc:AlternateContent>
    <mc:AlternateContent xmlns:mc="http://schemas.openxmlformats.org/markup-compatibility/2006">
      <mc:Choice Requires="x14">
        <oleObject dvAspect="DVASPECT_ICON" link="[2]!''''" oleUpdate="OLEUPDATE_ONCALL" shapeId="4098">
          <objectPr defaultSize="0" autoPict="0" dde="1" r:id="rId5">
            <anchor moveWithCells="1">
              <from>
                <xdr:col>1</xdr:col>
                <xdr:colOff>2905125</xdr:colOff>
                <xdr:row>1198</xdr:row>
                <xdr:rowOff>552450</xdr:rowOff>
              </from>
              <to>
                <xdr:col>1</xdr:col>
                <xdr:colOff>3695700</xdr:colOff>
                <xdr:row>1199</xdr:row>
                <xdr:rowOff>0</xdr:rowOff>
              </to>
            </anchor>
          </objectPr>
        </oleObject>
      </mc:Choice>
      <mc:Fallback>
        <oleObject dvAspect="DVASPECT_ICON" link="[2]!''''" oleUpdate="OLEUPDATE_ONCALL" shapeId="4098"/>
      </mc:Fallback>
    </mc:AlternateContent>
    <mc:AlternateContent xmlns:mc="http://schemas.openxmlformats.org/markup-compatibility/2006">
      <mc:Choice Requires="x14">
        <oleObject progId="Acrobat Document" dvAspect="DVASPECT_ICON" shapeId="4099" r:id="rId6">
          <objectPr defaultSize="0" autoPict="0" r:id="rId7">
            <anchor moveWithCells="1">
              <from>
                <xdr:col>1</xdr:col>
                <xdr:colOff>4514850</xdr:colOff>
                <xdr:row>1200</xdr:row>
                <xdr:rowOff>381000</xdr:rowOff>
              </from>
              <to>
                <xdr:col>1</xdr:col>
                <xdr:colOff>5048250</xdr:colOff>
                <xdr:row>1201</xdr:row>
                <xdr:rowOff>0</xdr:rowOff>
              </to>
            </anchor>
          </objectPr>
        </oleObject>
      </mc:Choice>
      <mc:Fallback>
        <oleObject progId="Acrobat Document" dvAspect="DVASPECT_ICON" shapeId="4099" r:id="rId6"/>
      </mc:Fallback>
    </mc:AlternateContent>
    <mc:AlternateContent xmlns:mc="http://schemas.openxmlformats.org/markup-compatibility/2006">
      <mc:Choice Requires="x14">
        <oleObject progId="Acrobat Document" dvAspect="DVASPECT_ICON" shapeId="4100" r:id="rId8">
          <objectPr defaultSize="0" autoPict="0" r:id="rId9">
            <anchor moveWithCells="1">
              <from>
                <xdr:col>1</xdr:col>
                <xdr:colOff>4495800</xdr:colOff>
                <xdr:row>1201</xdr:row>
                <xdr:rowOff>323850</xdr:rowOff>
              </from>
              <to>
                <xdr:col>1</xdr:col>
                <xdr:colOff>5000625</xdr:colOff>
                <xdr:row>1202</xdr:row>
                <xdr:rowOff>0</xdr:rowOff>
              </to>
            </anchor>
          </objectPr>
        </oleObject>
      </mc:Choice>
      <mc:Fallback>
        <oleObject progId="Acrobat Document" dvAspect="DVASPECT_ICON" shapeId="4100" r:id="rId8"/>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27"/>
  <sheetViews>
    <sheetView showWhiteSpace="0" zoomScaleNormal="100" workbookViewId="0">
      <selection activeCell="B7" sqref="B7"/>
    </sheetView>
  </sheetViews>
  <sheetFormatPr defaultColWidth="13.85546875" defaultRowHeight="12.75"/>
  <cols>
    <col min="1" max="1" width="14.140625" style="3" customWidth="1"/>
    <col min="2" max="2" width="32" style="3" customWidth="1"/>
    <col min="3" max="3" width="7.425781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176"/>
      <c r="B1" s="177" t="s">
        <v>48</v>
      </c>
      <c r="C1" s="177"/>
      <c r="D1" s="177"/>
      <c r="E1" s="177"/>
      <c r="F1" s="177"/>
      <c r="G1" s="177"/>
      <c r="H1" s="177"/>
      <c r="I1" s="177"/>
      <c r="J1" s="177"/>
      <c r="K1" s="177"/>
      <c r="L1" s="177"/>
      <c r="M1" s="177"/>
      <c r="N1" s="184" t="s">
        <v>42</v>
      </c>
      <c r="O1" s="184"/>
      <c r="P1" s="180" t="s">
        <v>50</v>
      </c>
      <c r="Q1" s="180"/>
    </row>
    <row r="2" spans="1:17" ht="16.5" customHeight="1">
      <c r="A2" s="176"/>
      <c r="B2" s="177"/>
      <c r="C2" s="177"/>
      <c r="D2" s="177"/>
      <c r="E2" s="177"/>
      <c r="F2" s="177"/>
      <c r="G2" s="177"/>
      <c r="H2" s="177"/>
      <c r="I2" s="177"/>
      <c r="J2" s="177"/>
      <c r="K2" s="177"/>
      <c r="L2" s="177"/>
      <c r="M2" s="177"/>
      <c r="N2" s="184" t="s">
        <v>43</v>
      </c>
      <c r="O2" s="184"/>
      <c r="P2" s="180" t="s">
        <v>49</v>
      </c>
      <c r="Q2" s="181"/>
    </row>
    <row r="3" spans="1:17" ht="16.5" customHeight="1">
      <c r="A3" s="176"/>
      <c r="B3" s="177"/>
      <c r="C3" s="177"/>
      <c r="D3" s="177"/>
      <c r="E3" s="177"/>
      <c r="F3" s="177"/>
      <c r="G3" s="177"/>
      <c r="H3" s="177"/>
      <c r="I3" s="177"/>
      <c r="J3" s="177"/>
      <c r="K3" s="177"/>
      <c r="L3" s="177"/>
      <c r="M3" s="177"/>
      <c r="N3" s="184" t="s">
        <v>44</v>
      </c>
      <c r="O3" s="184"/>
      <c r="P3" s="182" t="s">
        <v>53</v>
      </c>
      <c r="Q3" s="183"/>
    </row>
    <row r="4" spans="1:17" ht="16.5" customHeight="1">
      <c r="A4" s="176"/>
      <c r="B4" s="177"/>
      <c r="C4" s="177"/>
      <c r="D4" s="177"/>
      <c r="E4" s="177"/>
      <c r="F4" s="177"/>
      <c r="G4" s="177"/>
      <c r="H4" s="177"/>
      <c r="I4" s="177"/>
      <c r="J4" s="177"/>
      <c r="K4" s="177"/>
      <c r="L4" s="177"/>
      <c r="M4" s="177"/>
      <c r="N4" s="184" t="s">
        <v>45</v>
      </c>
      <c r="O4" s="184"/>
      <c r="P4" s="185">
        <v>45597</v>
      </c>
      <c r="Q4" s="186"/>
    </row>
    <row r="5" spans="1:17" ht="16.5" customHeight="1"/>
    <row r="6" spans="1:17" ht="28.5" customHeight="1">
      <c r="A6" s="27" t="s">
        <v>21</v>
      </c>
      <c r="B6" s="6" t="s">
        <v>2173</v>
      </c>
      <c r="E6" s="4"/>
      <c r="F6" s="4"/>
      <c r="G6" s="4"/>
      <c r="H6" s="4"/>
      <c r="I6" s="4"/>
      <c r="J6" s="4"/>
    </row>
    <row r="7" spans="1:17" ht="13.5" thickBot="1">
      <c r="E7" s="4"/>
      <c r="F7" s="4"/>
      <c r="G7" s="4"/>
      <c r="H7" s="4"/>
      <c r="I7" s="4"/>
      <c r="J7" s="4"/>
    </row>
    <row r="8" spans="1:17" ht="25.5">
      <c r="A8" s="18" t="s">
        <v>0</v>
      </c>
      <c r="B8" s="19" t="s">
        <v>41</v>
      </c>
      <c r="C8" s="20" t="s">
        <v>2</v>
      </c>
      <c r="D8" s="21" t="s">
        <v>20</v>
      </c>
      <c r="E8" s="22" t="s">
        <v>4</v>
      </c>
      <c r="F8" s="22" t="s">
        <v>5</v>
      </c>
      <c r="G8" s="22" t="s">
        <v>6</v>
      </c>
      <c r="H8" s="22" t="s">
        <v>7</v>
      </c>
      <c r="I8" s="22" t="s">
        <v>8</v>
      </c>
      <c r="J8" s="22" t="s">
        <v>9</v>
      </c>
      <c r="K8" s="23" t="s">
        <v>1</v>
      </c>
      <c r="L8" s="24" t="s">
        <v>10</v>
      </c>
      <c r="M8" s="25" t="s">
        <v>11</v>
      </c>
      <c r="N8" s="25" t="s">
        <v>12</v>
      </c>
      <c r="O8" s="25" t="s">
        <v>13</v>
      </c>
      <c r="P8" s="25" t="s">
        <v>14</v>
      </c>
      <c r="Q8" s="26" t="s">
        <v>15</v>
      </c>
    </row>
    <row r="9" spans="1:17">
      <c r="A9" s="8">
        <v>1</v>
      </c>
      <c r="B9" s="9" t="s">
        <v>16</v>
      </c>
      <c r="C9" s="10"/>
      <c r="D9" s="9"/>
      <c r="E9" s="10"/>
      <c r="F9" s="10"/>
      <c r="G9" s="10"/>
      <c r="H9" s="10"/>
      <c r="I9" s="10"/>
      <c r="J9" s="10"/>
      <c r="K9" s="10"/>
      <c r="L9" s="11">
        <f>E9*C9</f>
        <v>0</v>
      </c>
      <c r="M9" s="11">
        <f>F9*C9</f>
        <v>0</v>
      </c>
      <c r="N9" s="11">
        <f>G9*C9</f>
        <v>0</v>
      </c>
      <c r="O9" s="11">
        <f>H9*C9</f>
        <v>0</v>
      </c>
      <c r="P9" s="11">
        <f>I9*C9</f>
        <v>0</v>
      </c>
      <c r="Q9" s="11">
        <f>J9*C9</f>
        <v>0</v>
      </c>
    </row>
    <row r="10" spans="1:17">
      <c r="A10" s="12">
        <v>1.1000000000000001</v>
      </c>
      <c r="B10" s="13" t="s">
        <v>17</v>
      </c>
      <c r="C10" s="2"/>
      <c r="D10" s="13"/>
      <c r="E10" s="2"/>
      <c r="F10" s="2"/>
      <c r="G10" s="2"/>
      <c r="H10" s="2"/>
      <c r="I10" s="2"/>
      <c r="J10" s="2"/>
      <c r="K10" s="2"/>
      <c r="L10" s="35">
        <f t="shared" ref="L10:L18" si="0">E10*C10</f>
        <v>0</v>
      </c>
      <c r="M10" s="14">
        <f>C10*F10</f>
        <v>0</v>
      </c>
      <c r="N10" s="14">
        <f>G10*C10</f>
        <v>0</v>
      </c>
      <c r="O10" s="14">
        <f>H10*C10</f>
        <v>0</v>
      </c>
      <c r="P10" s="14">
        <f>I10*C10</f>
        <v>0</v>
      </c>
      <c r="Q10" s="14">
        <f>J10*C10</f>
        <v>0</v>
      </c>
    </row>
    <row r="11" spans="1:17">
      <c r="A11" s="12" t="s">
        <v>3</v>
      </c>
      <c r="B11" s="13" t="s">
        <v>18</v>
      </c>
      <c r="C11" s="2"/>
      <c r="D11" s="1"/>
      <c r="E11" s="2"/>
      <c r="F11" s="2"/>
      <c r="G11" s="2"/>
      <c r="H11" s="2"/>
      <c r="I11" s="2"/>
      <c r="J11" s="2"/>
      <c r="K11" s="2"/>
      <c r="L11" s="35">
        <f t="shared" si="0"/>
        <v>0</v>
      </c>
      <c r="M11" s="14">
        <f t="shared" ref="M11:M18" si="1">C11*F11</f>
        <v>0</v>
      </c>
      <c r="N11" s="14">
        <f t="shared" ref="N11:N18" si="2">G11*C11</f>
        <v>0</v>
      </c>
      <c r="O11" s="14">
        <f t="shared" ref="O11:O17" si="3">H11*C11</f>
        <v>0</v>
      </c>
      <c r="P11" s="14">
        <f t="shared" ref="P11:P18" si="4">I11*C11</f>
        <v>0</v>
      </c>
      <c r="Q11" s="14">
        <f t="shared" ref="Q11:Q18" si="5">J11*C11</f>
        <v>0</v>
      </c>
    </row>
    <row r="12" spans="1:17">
      <c r="A12" s="15" t="s">
        <v>19</v>
      </c>
      <c r="B12" s="1" t="s">
        <v>29</v>
      </c>
      <c r="C12" s="34"/>
      <c r="D12" s="38"/>
      <c r="E12" s="34"/>
      <c r="F12" s="34"/>
      <c r="G12" s="34"/>
      <c r="H12" s="34"/>
      <c r="I12" s="34"/>
      <c r="J12" s="34"/>
      <c r="K12" s="34"/>
      <c r="L12" s="35">
        <f t="shared" si="0"/>
        <v>0</v>
      </c>
      <c r="M12" s="14">
        <f t="shared" si="1"/>
        <v>0</v>
      </c>
      <c r="N12" s="14">
        <f t="shared" si="2"/>
        <v>0</v>
      </c>
      <c r="O12" s="14">
        <f t="shared" si="3"/>
        <v>0</v>
      </c>
      <c r="P12" s="14">
        <f t="shared" si="4"/>
        <v>0</v>
      </c>
      <c r="Q12" s="14">
        <f t="shared" si="5"/>
        <v>0</v>
      </c>
    </row>
    <row r="13" spans="1:17">
      <c r="A13" s="15" t="s">
        <v>22</v>
      </c>
      <c r="B13" s="1" t="s">
        <v>30</v>
      </c>
      <c r="C13" s="34"/>
      <c r="D13" s="38"/>
      <c r="E13" s="34"/>
      <c r="F13" s="34"/>
      <c r="G13" s="34"/>
      <c r="H13" s="34"/>
      <c r="I13" s="34"/>
      <c r="J13" s="34"/>
      <c r="K13" s="34"/>
      <c r="L13" s="35">
        <f t="shared" si="0"/>
        <v>0</v>
      </c>
      <c r="M13" s="14">
        <f t="shared" si="1"/>
        <v>0</v>
      </c>
      <c r="N13" s="14">
        <f t="shared" si="2"/>
        <v>0</v>
      </c>
      <c r="O13" s="14">
        <f t="shared" si="3"/>
        <v>0</v>
      </c>
      <c r="P13" s="14">
        <f t="shared" si="4"/>
        <v>0</v>
      </c>
      <c r="Q13" s="14">
        <f t="shared" si="5"/>
        <v>0</v>
      </c>
    </row>
    <row r="14" spans="1:17">
      <c r="A14" s="15" t="s">
        <v>23</v>
      </c>
      <c r="B14" s="1" t="s">
        <v>31</v>
      </c>
      <c r="C14" s="34"/>
      <c r="D14" s="35"/>
      <c r="E14" s="34"/>
      <c r="F14" s="34"/>
      <c r="G14" s="34"/>
      <c r="H14" s="34"/>
      <c r="I14" s="34"/>
      <c r="J14" s="34"/>
      <c r="K14" s="34"/>
      <c r="L14" s="35">
        <f t="shared" si="0"/>
        <v>0</v>
      </c>
      <c r="M14" s="14">
        <f t="shared" si="1"/>
        <v>0</v>
      </c>
      <c r="N14" s="14">
        <f t="shared" si="2"/>
        <v>0</v>
      </c>
      <c r="O14" s="14">
        <f t="shared" si="3"/>
        <v>0</v>
      </c>
      <c r="P14" s="14">
        <f t="shared" si="4"/>
        <v>0</v>
      </c>
      <c r="Q14" s="14">
        <f t="shared" si="5"/>
        <v>0</v>
      </c>
    </row>
    <row r="15" spans="1:17">
      <c r="A15" s="12" t="s">
        <v>24</v>
      </c>
      <c r="B15" s="13" t="s">
        <v>25</v>
      </c>
      <c r="C15" s="34"/>
      <c r="D15" s="38"/>
      <c r="E15" s="34"/>
      <c r="F15" s="34"/>
      <c r="G15" s="34"/>
      <c r="H15" s="34"/>
      <c r="I15" s="34"/>
      <c r="J15" s="34"/>
      <c r="K15" s="34"/>
      <c r="L15" s="35">
        <f t="shared" si="0"/>
        <v>0</v>
      </c>
      <c r="M15" s="14">
        <f t="shared" si="1"/>
        <v>0</v>
      </c>
      <c r="N15" s="14">
        <f t="shared" si="2"/>
        <v>0</v>
      </c>
      <c r="O15" s="14">
        <f t="shared" si="3"/>
        <v>0</v>
      </c>
      <c r="P15" s="14">
        <f t="shared" si="4"/>
        <v>0</v>
      </c>
      <c r="Q15" s="14">
        <f t="shared" si="5"/>
        <v>0</v>
      </c>
    </row>
    <row r="16" spans="1:17">
      <c r="A16" s="15" t="s">
        <v>26</v>
      </c>
      <c r="B16" s="1" t="s">
        <v>32</v>
      </c>
      <c r="C16" s="34"/>
      <c r="D16" s="38"/>
      <c r="E16" s="34"/>
      <c r="F16" s="34"/>
      <c r="G16" s="34"/>
      <c r="H16" s="34"/>
      <c r="I16" s="34"/>
      <c r="J16" s="34"/>
      <c r="K16" s="34"/>
      <c r="L16" s="35">
        <f t="shared" si="0"/>
        <v>0</v>
      </c>
      <c r="M16" s="14">
        <f t="shared" si="1"/>
        <v>0</v>
      </c>
      <c r="N16" s="14">
        <f t="shared" si="2"/>
        <v>0</v>
      </c>
      <c r="O16" s="14">
        <f t="shared" si="3"/>
        <v>0</v>
      </c>
      <c r="P16" s="14">
        <f t="shared" si="4"/>
        <v>0</v>
      </c>
      <c r="Q16" s="14">
        <f t="shared" si="5"/>
        <v>0</v>
      </c>
    </row>
    <row r="17" spans="1:17">
      <c r="A17" s="15" t="s">
        <v>27</v>
      </c>
      <c r="B17" s="1" t="s">
        <v>33</v>
      </c>
      <c r="C17" s="34"/>
      <c r="D17" s="38"/>
      <c r="E17" s="34"/>
      <c r="F17" s="34"/>
      <c r="G17" s="34"/>
      <c r="H17" s="34"/>
      <c r="I17" s="34"/>
      <c r="J17" s="34"/>
      <c r="K17" s="34"/>
      <c r="L17" s="35">
        <f t="shared" si="0"/>
        <v>0</v>
      </c>
      <c r="M17" s="14">
        <f t="shared" si="1"/>
        <v>0</v>
      </c>
      <c r="N17" s="14">
        <f t="shared" si="2"/>
        <v>0</v>
      </c>
      <c r="O17" s="14">
        <f t="shared" si="3"/>
        <v>0</v>
      </c>
      <c r="P17" s="14">
        <f t="shared" si="4"/>
        <v>0</v>
      </c>
      <c r="Q17" s="14">
        <f t="shared" si="5"/>
        <v>0</v>
      </c>
    </row>
    <row r="18" spans="1:17">
      <c r="A18" s="15" t="s">
        <v>28</v>
      </c>
      <c r="B18" s="1" t="s">
        <v>34</v>
      </c>
      <c r="C18" s="34"/>
      <c r="D18" s="35"/>
      <c r="E18" s="34"/>
      <c r="F18" s="2"/>
      <c r="G18" s="2"/>
      <c r="H18" s="2"/>
      <c r="I18" s="2"/>
      <c r="J18" s="2"/>
      <c r="K18" s="2"/>
      <c r="L18" s="35">
        <f t="shared" si="0"/>
        <v>0</v>
      </c>
      <c r="M18" s="14">
        <f t="shared" si="1"/>
        <v>0</v>
      </c>
      <c r="N18" s="14">
        <f t="shared" si="2"/>
        <v>0</v>
      </c>
      <c r="O18" s="14">
        <f>H18*C18</f>
        <v>0</v>
      </c>
      <c r="P18" s="14">
        <f t="shared" si="4"/>
        <v>0</v>
      </c>
      <c r="Q18" s="14">
        <f t="shared" si="5"/>
        <v>0</v>
      </c>
    </row>
    <row r="19" spans="1:17" ht="13.5" thickBot="1">
      <c r="A19" s="15"/>
      <c r="B19" s="1"/>
      <c r="C19" s="2"/>
      <c r="D19" s="14"/>
      <c r="E19" s="2"/>
      <c r="F19" s="2"/>
      <c r="G19" s="2"/>
      <c r="H19" s="2"/>
      <c r="I19" s="2"/>
      <c r="J19" s="2"/>
      <c r="K19" s="2"/>
      <c r="L19" s="14"/>
      <c r="M19" s="14"/>
      <c r="N19" s="14"/>
      <c r="O19" s="14"/>
      <c r="P19" s="14"/>
      <c r="Q19" s="14"/>
    </row>
    <row r="20" spans="1:17" ht="13.5" thickBot="1">
      <c r="B20" s="16"/>
      <c r="L20" s="17">
        <f>SUM(L12:L19)</f>
        <v>0</v>
      </c>
      <c r="M20" s="17">
        <f t="shared" ref="M20:Q20" si="6">SUM(M12:M19)</f>
        <v>0</v>
      </c>
      <c r="N20" s="17">
        <f t="shared" si="6"/>
        <v>0</v>
      </c>
      <c r="O20" s="17">
        <f t="shared" si="6"/>
        <v>0</v>
      </c>
      <c r="P20" s="17">
        <f t="shared" si="6"/>
        <v>0</v>
      </c>
      <c r="Q20" s="17">
        <f t="shared" si="6"/>
        <v>0</v>
      </c>
    </row>
    <row r="21" spans="1:17" ht="26.25" thickBot="1">
      <c r="B21" s="36"/>
      <c r="C21" s="37"/>
      <c r="D21" s="39"/>
      <c r="L21" s="7" t="s">
        <v>35</v>
      </c>
      <c r="M21" s="7" t="s">
        <v>36</v>
      </c>
      <c r="N21" s="7" t="s">
        <v>37</v>
      </c>
      <c r="O21" s="7" t="s">
        <v>38</v>
      </c>
      <c r="P21" s="7" t="s">
        <v>39</v>
      </c>
      <c r="Q21" s="7" t="s">
        <v>40</v>
      </c>
    </row>
    <row r="27" spans="1:17" ht="34.5" customHeight="1">
      <c r="A27" s="179" t="s">
        <v>51</v>
      </c>
      <c r="B27" s="179"/>
      <c r="C27" s="179"/>
      <c r="D27" s="179"/>
      <c r="E27" s="179"/>
      <c r="F27" s="179"/>
      <c r="G27" s="179"/>
      <c r="H27" s="179"/>
      <c r="I27" s="179"/>
    </row>
  </sheetData>
  <mergeCells count="11">
    <mergeCell ref="A27:I27"/>
    <mergeCell ref="A1:A4"/>
    <mergeCell ref="B1:M4"/>
    <mergeCell ref="N1:O1"/>
    <mergeCell ref="P1:Q1"/>
    <mergeCell ref="N2:O2"/>
    <mergeCell ref="P2:Q2"/>
    <mergeCell ref="N3:O3"/>
    <mergeCell ref="P3:Q3"/>
    <mergeCell ref="N4:O4"/>
    <mergeCell ref="P4:Q4"/>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Grade of Compliance Range</vt:lpstr>
      <vt:lpstr>Technical Calculation</vt:lpstr>
      <vt:lpstr>Technical Scoring</vt:lpstr>
      <vt:lpstr>Commercial Scoring</vt:lpstr>
      <vt:lpstr>'Commercial Scoring'!Print_Area</vt:lpstr>
      <vt:lpstr>'Grade of Compliance Range'!Print_Area</vt:lpstr>
      <vt:lpstr>'Technical Calculation'!Print_Area</vt:lpstr>
      <vt:lpstr>'Technical Scoring'!Print_Area</vt:lpstr>
      <vt:lpstr>'Commercial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Scoring Sheet</dc:title>
  <dc:creator>RANA ABDEL KARIM</dc:creator>
  <cp:lastModifiedBy>CHRISTELLE ABDEL NOUR</cp:lastModifiedBy>
  <cp:lastPrinted>2024-05-24T06:35:11Z</cp:lastPrinted>
  <dcterms:created xsi:type="dcterms:W3CDTF">2008-10-30T09:34:49Z</dcterms:created>
  <dcterms:modified xsi:type="dcterms:W3CDTF">2025-11-19T07:05:29Z</dcterms:modified>
</cp:coreProperties>
</file>