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Z:\F-PRO-TPR\Telco\RFTs\2026\Clip Alert &amp; VIP Services Replacement RFT\RFT Documents\"/>
    </mc:Choice>
  </mc:AlternateContent>
  <xr:revisionPtr revIDLastSave="0" documentId="13_ncr:1_{B39D7855-6643-4B64-9EFB-34E0F6AD1796}" xr6:coauthVersionLast="47" xr6:coauthVersionMax="47" xr10:uidLastSave="{00000000-0000-0000-0000-000000000000}"/>
  <bookViews>
    <workbookView xWindow="-120" yWindow="-120" windowWidth="29040" windowHeight="15720" activeTab="2" xr2:uid="{00000000-000D-0000-FFFF-FFFF00000000}"/>
  </bookViews>
  <sheets>
    <sheet name="Grade of Compliance Range" sheetId="2" r:id="rId1"/>
    <sheet name="Technical Calculation" sheetId="5" r:id="rId2"/>
    <sheet name="Technical Scoring" sheetId="1" r:id="rId3"/>
  </sheets>
  <definedNames>
    <definedName name="Excel_BuiltIn__FilterDatabase_8">#REF!</definedName>
    <definedName name="_xlnm.Print_Area" localSheetId="0">'Grade of Compliance Range'!$A$1:$M$13</definedName>
    <definedName name="_xlnm.Print_Area" localSheetId="1">'Technical Calculation'!$A$1:$R$31</definedName>
    <definedName name="_xlnm.Print_Area" localSheetId="2">'Technical Scoring'!$A$1:$L$878</definedName>
    <definedName name="_xlnm.Print_Titles" localSheetId="1">'Technical Calculation'!#REF!</definedName>
    <definedName name="_xlnm.Print_Titles" localSheetId="2">'Technical Scoring'!$11:$11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41" i="1" l="1" a="1"/>
  <c r="L841" i="1" s="1"/>
  <c r="K841" i="1" a="1"/>
  <c r="K841" i="1" s="1"/>
  <c r="J841" i="1" a="1"/>
  <c r="J841" i="1" s="1"/>
  <c r="I841" i="1" a="1"/>
  <c r="I841" i="1" s="1"/>
  <c r="H841" i="1" a="1"/>
  <c r="H841" i="1" s="1"/>
  <c r="G841" i="1" a="1"/>
  <c r="G841" i="1" s="1"/>
  <c r="F841" i="1" a="1"/>
  <c r="F841" i="1" s="1"/>
  <c r="B21" i="5"/>
  <c r="B20" i="5"/>
  <c r="B19" i="5"/>
  <c r="B18" i="5"/>
  <c r="B17" i="5"/>
  <c r="B16" i="5"/>
  <c r="B15" i="5"/>
  <c r="B14" i="5"/>
  <c r="B13" i="5"/>
  <c r="B12" i="5"/>
  <c r="B11" i="5"/>
  <c r="B10" i="5"/>
  <c r="B9" i="5"/>
  <c r="C22" i="5"/>
  <c r="L875" i="1" a="1"/>
  <c r="L875" i="1" s="1"/>
  <c r="J21" i="5" s="1"/>
  <c r="R21" i="5" s="1"/>
  <c r="K875" i="1" a="1"/>
  <c r="K875" i="1" s="1"/>
  <c r="I21" i="5" s="1"/>
  <c r="Q21" i="5" s="1"/>
  <c r="J875" i="1" a="1"/>
  <c r="J875" i="1" s="1"/>
  <c r="H21" i="5" s="1"/>
  <c r="P21" i="5" s="1"/>
  <c r="I875" i="1" a="1"/>
  <c r="I875" i="1" s="1"/>
  <c r="G21" i="5" s="1"/>
  <c r="O21" i="5" s="1"/>
  <c r="H875" i="1" a="1"/>
  <c r="H875" i="1" s="1"/>
  <c r="F21" i="5" s="1"/>
  <c r="N21" i="5" s="1"/>
  <c r="G875" i="1" a="1"/>
  <c r="G875" i="1" s="1"/>
  <c r="E21" i="5" s="1"/>
  <c r="M21" i="5" s="1"/>
  <c r="F875" i="1" a="1"/>
  <c r="F875" i="1" s="1"/>
  <c r="D21" i="5" s="1"/>
  <c r="L21" i="5" s="1"/>
  <c r="L872" i="1" a="1"/>
  <c r="L872" i="1" s="1"/>
  <c r="J20" i="5" s="1"/>
  <c r="R20" i="5" s="1"/>
  <c r="K872" i="1" a="1"/>
  <c r="K872" i="1" s="1"/>
  <c r="I20" i="5" s="1"/>
  <c r="Q20" i="5" s="1"/>
  <c r="J872" i="1" a="1"/>
  <c r="J872" i="1" s="1"/>
  <c r="H20" i="5" s="1"/>
  <c r="P20" i="5" s="1"/>
  <c r="I872" i="1" a="1"/>
  <c r="I872" i="1" s="1"/>
  <c r="G20" i="5" s="1"/>
  <c r="O20" i="5" s="1"/>
  <c r="H872" i="1" a="1"/>
  <c r="H872" i="1" s="1"/>
  <c r="F20" i="5" s="1"/>
  <c r="N20" i="5" s="1"/>
  <c r="G872" i="1" a="1"/>
  <c r="G872" i="1" s="1"/>
  <c r="E20" i="5" s="1"/>
  <c r="M20" i="5" s="1"/>
  <c r="F872" i="1" a="1"/>
  <c r="F872" i="1" s="1"/>
  <c r="D20" i="5" s="1"/>
  <c r="L20" i="5" s="1"/>
  <c r="F869" i="1" a="1"/>
  <c r="F869" i="1" s="1"/>
  <c r="D19" i="5" s="1"/>
  <c r="L19" i="5" s="1"/>
  <c r="L869" i="1" l="1" a="1"/>
  <c r="L869" i="1" s="1"/>
  <c r="J19" i="5" s="1"/>
  <c r="R19" i="5" s="1"/>
  <c r="I869" i="1" a="1"/>
  <c r="I869" i="1" s="1"/>
  <c r="G19" i="5" s="1"/>
  <c r="O19" i="5" s="1"/>
  <c r="H869" i="1" a="1"/>
  <c r="H869" i="1" s="1"/>
  <c r="F19" i="5" s="1"/>
  <c r="N19" i="5" s="1"/>
  <c r="J869" i="1" a="1"/>
  <c r="J869" i="1" s="1"/>
  <c r="H19" i="5" s="1"/>
  <c r="P19" i="5" s="1"/>
  <c r="K869" i="1" a="1"/>
  <c r="K869" i="1" s="1"/>
  <c r="I19" i="5" s="1"/>
  <c r="Q19" i="5" s="1"/>
  <c r="G869" i="1" a="1"/>
  <c r="G869" i="1" s="1"/>
  <c r="E19" i="5" s="1"/>
  <c r="M19" i="5" s="1"/>
  <c r="F866" i="1" a="1"/>
  <c r="F866" i="1" s="1"/>
  <c r="D18" i="5" s="1"/>
  <c r="L18" i="5" s="1"/>
  <c r="L866" i="1" a="1"/>
  <c r="L866" i="1" s="1"/>
  <c r="J18" i="5" s="1"/>
  <c r="R18" i="5" s="1"/>
  <c r="K866" i="1" a="1"/>
  <c r="K866" i="1" s="1"/>
  <c r="I18" i="5" s="1"/>
  <c r="Q18" i="5" s="1"/>
  <c r="J866" i="1" a="1"/>
  <c r="J866" i="1" s="1"/>
  <c r="H18" i="5" s="1"/>
  <c r="P18" i="5" s="1"/>
  <c r="I866" i="1" a="1"/>
  <c r="I866" i="1" s="1"/>
  <c r="G18" i="5" s="1"/>
  <c r="O18" i="5" s="1"/>
  <c r="H866" i="1" a="1"/>
  <c r="H866" i="1" s="1"/>
  <c r="F18" i="5" s="1"/>
  <c r="N18" i="5" s="1"/>
  <c r="G866" i="1" a="1"/>
  <c r="G866" i="1" s="1"/>
  <c r="E18" i="5" s="1"/>
  <c r="M18" i="5" s="1"/>
  <c r="L863" i="1" a="1"/>
  <c r="L863" i="1" s="1"/>
  <c r="J17" i="5" s="1"/>
  <c r="R17" i="5" s="1"/>
  <c r="K863" i="1" a="1"/>
  <c r="K863" i="1" s="1"/>
  <c r="I17" i="5" s="1"/>
  <c r="Q17" i="5" s="1"/>
  <c r="J863" i="1" a="1"/>
  <c r="J863" i="1" s="1"/>
  <c r="H17" i="5" s="1"/>
  <c r="P17" i="5" s="1"/>
  <c r="I863" i="1" a="1"/>
  <c r="I863" i="1" s="1"/>
  <c r="G17" i="5" s="1"/>
  <c r="O17" i="5" s="1"/>
  <c r="H863" i="1" a="1"/>
  <c r="H863" i="1" s="1"/>
  <c r="F17" i="5" s="1"/>
  <c r="N17" i="5" s="1"/>
  <c r="G863" i="1" a="1"/>
  <c r="G863" i="1" s="1"/>
  <c r="E17" i="5" s="1"/>
  <c r="M17" i="5" s="1"/>
  <c r="F863" i="1" a="1"/>
  <c r="F863" i="1" s="1"/>
  <c r="D17" i="5" s="1"/>
  <c r="L17" i="5" s="1"/>
  <c r="F860" i="1" a="1"/>
  <c r="F860" i="1" s="1"/>
  <c r="D16" i="5" s="1"/>
  <c r="L16" i="5" s="1"/>
  <c r="L860" i="1" a="1"/>
  <c r="L860" i="1" s="1"/>
  <c r="J16" i="5" s="1"/>
  <c r="R16" i="5" s="1"/>
  <c r="K860" i="1" a="1"/>
  <c r="K860" i="1" s="1"/>
  <c r="I16" i="5" s="1"/>
  <c r="Q16" i="5" s="1"/>
  <c r="J860" i="1" a="1"/>
  <c r="J860" i="1" s="1"/>
  <c r="H16" i="5" s="1"/>
  <c r="P16" i="5" s="1"/>
  <c r="I860" i="1" a="1"/>
  <c r="I860" i="1" s="1"/>
  <c r="G16" i="5" s="1"/>
  <c r="O16" i="5" s="1"/>
  <c r="H860" i="1" a="1"/>
  <c r="H860" i="1" s="1"/>
  <c r="F16" i="5" s="1"/>
  <c r="N16" i="5" s="1"/>
  <c r="G860" i="1" a="1"/>
  <c r="G860" i="1" s="1"/>
  <c r="E16" i="5" s="1"/>
  <c r="M16" i="5" s="1"/>
  <c r="F857" i="1" a="1"/>
  <c r="F857" i="1" s="1"/>
  <c r="D15" i="5" s="1"/>
  <c r="L15" i="5" s="1"/>
  <c r="L857" i="1" l="1" a="1"/>
  <c r="L857" i="1" s="1"/>
  <c r="J15" i="5" s="1"/>
  <c r="R15" i="5" s="1"/>
  <c r="K857" i="1" a="1"/>
  <c r="K857" i="1" s="1"/>
  <c r="I15" i="5" s="1"/>
  <c r="Q15" i="5" s="1"/>
  <c r="J857" i="1" a="1"/>
  <c r="J857" i="1" s="1"/>
  <c r="H15" i="5" s="1"/>
  <c r="P15" i="5" s="1"/>
  <c r="I857" i="1" a="1"/>
  <c r="I857" i="1" s="1"/>
  <c r="G15" i="5" s="1"/>
  <c r="O15" i="5" s="1"/>
  <c r="H857" i="1" a="1"/>
  <c r="H857" i="1" s="1"/>
  <c r="F15" i="5" s="1"/>
  <c r="N15" i="5" s="1"/>
  <c r="G857" i="1" a="1"/>
  <c r="G857" i="1" s="1"/>
  <c r="E15" i="5" s="1"/>
  <c r="M15" i="5" s="1"/>
  <c r="L854" i="1" a="1"/>
  <c r="L854" i="1" s="1"/>
  <c r="J14" i="5" s="1"/>
  <c r="R14" i="5" s="1"/>
  <c r="K854" i="1" a="1"/>
  <c r="K854" i="1" s="1"/>
  <c r="I14" i="5" s="1"/>
  <c r="Q14" i="5" s="1"/>
  <c r="J854" i="1" a="1"/>
  <c r="J854" i="1" s="1"/>
  <c r="H14" i="5" s="1"/>
  <c r="P14" i="5" s="1"/>
  <c r="I854" i="1" a="1"/>
  <c r="I854" i="1" s="1"/>
  <c r="G14" i="5" s="1"/>
  <c r="O14" i="5" s="1"/>
  <c r="H854" i="1" a="1"/>
  <c r="H854" i="1" s="1"/>
  <c r="F14" i="5" s="1"/>
  <c r="N14" i="5" s="1"/>
  <c r="G854" i="1" a="1"/>
  <c r="G854" i="1" s="1"/>
  <c r="E14" i="5" s="1"/>
  <c r="M14" i="5" s="1"/>
  <c r="F854" i="1" a="1"/>
  <c r="F854" i="1" s="1"/>
  <c r="D14" i="5" s="1"/>
  <c r="L14" i="5" s="1"/>
  <c r="B856" i="1"/>
  <c r="L851" i="1" a="1"/>
  <c r="L851" i="1" s="1"/>
  <c r="J13" i="5" s="1"/>
  <c r="R13" i="5" s="1"/>
  <c r="K851" i="1" a="1"/>
  <c r="K851" i="1" s="1"/>
  <c r="I13" i="5" s="1"/>
  <c r="Q13" i="5" s="1"/>
  <c r="J851" i="1" a="1"/>
  <c r="J851" i="1" s="1"/>
  <c r="H13" i="5" s="1"/>
  <c r="P13" i="5" s="1"/>
  <c r="I851" i="1" a="1"/>
  <c r="I851" i="1" s="1"/>
  <c r="G13" i="5" s="1"/>
  <c r="O13" i="5" s="1"/>
  <c r="H851" i="1" a="1"/>
  <c r="H851" i="1" s="1"/>
  <c r="F13" i="5" s="1"/>
  <c r="N13" i="5" s="1"/>
  <c r="G851" i="1" a="1"/>
  <c r="G851" i="1" s="1"/>
  <c r="E13" i="5" s="1"/>
  <c r="M13" i="5" s="1"/>
  <c r="F851" i="1" a="1"/>
  <c r="F851" i="1" s="1"/>
  <c r="D13" i="5" s="1"/>
  <c r="L13" i="5" s="1"/>
  <c r="L848" i="1" l="1" a="1"/>
  <c r="L848" i="1" s="1"/>
  <c r="J12" i="5" s="1"/>
  <c r="R12" i="5" s="1"/>
  <c r="K848" i="1" a="1"/>
  <c r="K848" i="1" s="1"/>
  <c r="I12" i="5" s="1"/>
  <c r="Q12" i="5" s="1"/>
  <c r="J848" i="1" a="1"/>
  <c r="J848" i="1" s="1"/>
  <c r="H12" i="5" s="1"/>
  <c r="P12" i="5" s="1"/>
  <c r="I848" i="1" a="1"/>
  <c r="I848" i="1" s="1"/>
  <c r="G12" i="5" s="1"/>
  <c r="O12" i="5" s="1"/>
  <c r="H848" i="1" a="1"/>
  <c r="H848" i="1" s="1"/>
  <c r="F12" i="5" s="1"/>
  <c r="N12" i="5" s="1"/>
  <c r="G848" i="1" a="1"/>
  <c r="G848" i="1" s="1"/>
  <c r="E12" i="5" s="1"/>
  <c r="M12" i="5" s="1"/>
  <c r="F848" i="1" a="1"/>
  <c r="F848" i="1" s="1"/>
  <c r="D12" i="5" s="1"/>
  <c r="L12" i="5" s="1"/>
  <c r="L845" i="1" a="1"/>
  <c r="L845" i="1" s="1"/>
  <c r="J11" i="5" s="1"/>
  <c r="R11" i="5" s="1"/>
  <c r="K845" i="1" a="1"/>
  <c r="K845" i="1" s="1"/>
  <c r="I11" i="5" s="1"/>
  <c r="Q11" i="5" s="1"/>
  <c r="J845" i="1" a="1"/>
  <c r="J845" i="1" s="1"/>
  <c r="H11" i="5" s="1"/>
  <c r="P11" i="5" s="1"/>
  <c r="I845" i="1" a="1"/>
  <c r="I845" i="1" s="1"/>
  <c r="G11" i="5" s="1"/>
  <c r="O11" i="5" s="1"/>
  <c r="H845" i="1" a="1"/>
  <c r="H845" i="1" s="1"/>
  <c r="F11" i="5" s="1"/>
  <c r="N11" i="5" s="1"/>
  <c r="G845" i="1" a="1"/>
  <c r="G845" i="1" s="1"/>
  <c r="E11" i="5" s="1"/>
  <c r="M11" i="5" s="1"/>
  <c r="F845" i="1" a="1"/>
  <c r="F845" i="1" s="1"/>
  <c r="D11" i="5" s="1"/>
  <c r="L11" i="5" s="1"/>
  <c r="L840" i="1" a="1"/>
  <c r="L840" i="1" s="1"/>
  <c r="K840" i="1" a="1"/>
  <c r="K840" i="1" s="1"/>
  <c r="J840" i="1" a="1"/>
  <c r="J840" i="1" s="1"/>
  <c r="I840" i="1" a="1"/>
  <c r="I840" i="1" s="1"/>
  <c r="H840" i="1" a="1"/>
  <c r="H840" i="1" s="1"/>
  <c r="G840" i="1" a="1"/>
  <c r="G840" i="1" s="1"/>
  <c r="F840" i="1" a="1"/>
  <c r="F840" i="1" s="1"/>
  <c r="L839" i="1" a="1"/>
  <c r="L839" i="1" s="1"/>
  <c r="K839" i="1" a="1"/>
  <c r="K839" i="1" s="1"/>
  <c r="J839" i="1" a="1"/>
  <c r="J839" i="1" s="1"/>
  <c r="I839" i="1" a="1"/>
  <c r="I839" i="1" s="1"/>
  <c r="H839" i="1" a="1"/>
  <c r="H839" i="1" s="1"/>
  <c r="G839" i="1" a="1"/>
  <c r="G839" i="1" s="1"/>
  <c r="F839" i="1" a="1"/>
  <c r="F839" i="1" s="1"/>
  <c r="L838" i="1" a="1"/>
  <c r="L838" i="1" s="1"/>
  <c r="K838" i="1" a="1"/>
  <c r="K838" i="1" s="1"/>
  <c r="J838" i="1" a="1"/>
  <c r="J838" i="1" s="1"/>
  <c r="I838" i="1" a="1"/>
  <c r="I838" i="1" s="1"/>
  <c r="H838" i="1" a="1"/>
  <c r="H838" i="1" s="1"/>
  <c r="G838" i="1" a="1"/>
  <c r="G838" i="1" s="1"/>
  <c r="F838" i="1" a="1"/>
  <c r="F838" i="1" s="1"/>
  <c r="L834" i="1" a="1"/>
  <c r="L834" i="1" s="1"/>
  <c r="K834" i="1" a="1"/>
  <c r="K834" i="1" s="1"/>
  <c r="J834" i="1" a="1"/>
  <c r="J834" i="1" s="1"/>
  <c r="I834" i="1" a="1"/>
  <c r="I834" i="1" s="1"/>
  <c r="H834" i="1" a="1"/>
  <c r="H834" i="1" s="1"/>
  <c r="G834" i="1" a="1"/>
  <c r="G834" i="1" s="1"/>
  <c r="F834" i="1" a="1"/>
  <c r="F834" i="1" s="1"/>
  <c r="L833" i="1" a="1"/>
  <c r="L833" i="1" s="1"/>
  <c r="K833" i="1" a="1"/>
  <c r="K833" i="1" s="1"/>
  <c r="J833" i="1" a="1"/>
  <c r="J833" i="1" s="1"/>
  <c r="I833" i="1" a="1"/>
  <c r="I833" i="1" s="1"/>
  <c r="H833" i="1" a="1"/>
  <c r="H833" i="1" s="1"/>
  <c r="G833" i="1" a="1"/>
  <c r="G833" i="1" s="1"/>
  <c r="F833" i="1" a="1"/>
  <c r="F833" i="1" s="1"/>
  <c r="L832" i="1" a="1"/>
  <c r="L832" i="1" s="1"/>
  <c r="K832" i="1" a="1"/>
  <c r="K832" i="1" s="1"/>
  <c r="J832" i="1" a="1"/>
  <c r="J832" i="1" s="1"/>
  <c r="I832" i="1" a="1"/>
  <c r="I832" i="1" s="1"/>
  <c r="H832" i="1" a="1"/>
  <c r="H832" i="1" s="1"/>
  <c r="G832" i="1" a="1"/>
  <c r="G832" i="1" s="1"/>
  <c r="F832" i="1" a="1"/>
  <c r="F832" i="1" s="1"/>
  <c r="B874" i="1"/>
  <c r="B871" i="1"/>
  <c r="B868" i="1"/>
  <c r="B865" i="1"/>
  <c r="B862" i="1"/>
  <c r="B859" i="1"/>
  <c r="B853" i="1"/>
  <c r="B850" i="1"/>
  <c r="B847" i="1"/>
  <c r="B844" i="1"/>
  <c r="B841" i="1"/>
  <c r="B840" i="1"/>
  <c r="B839" i="1"/>
  <c r="B838" i="1"/>
  <c r="B837" i="1"/>
  <c r="L831" i="1" a="1"/>
  <c r="L831" i="1" s="1"/>
  <c r="K831" i="1" a="1"/>
  <c r="K831" i="1" s="1"/>
  <c r="J831" i="1" a="1"/>
  <c r="J831" i="1" s="1"/>
  <c r="I831" i="1" a="1"/>
  <c r="I831" i="1" s="1"/>
  <c r="H831" i="1" a="1"/>
  <c r="H831" i="1" s="1"/>
  <c r="G831" i="1" a="1"/>
  <c r="G831" i="1" s="1"/>
  <c r="F831" i="1" a="1"/>
  <c r="F831" i="1" s="1"/>
  <c r="L830" i="1" a="1"/>
  <c r="L830" i="1" s="1"/>
  <c r="K830" i="1" a="1"/>
  <c r="K830" i="1" s="1"/>
  <c r="J830" i="1" a="1"/>
  <c r="J830" i="1" s="1"/>
  <c r="I830" i="1" a="1"/>
  <c r="I830" i="1" s="1"/>
  <c r="H830" i="1" a="1"/>
  <c r="H830" i="1" s="1"/>
  <c r="G830" i="1" a="1"/>
  <c r="G830" i="1" s="1"/>
  <c r="F830" i="1" a="1"/>
  <c r="F830" i="1" s="1"/>
  <c r="L829" i="1" a="1"/>
  <c r="L829" i="1" s="1"/>
  <c r="K829" i="1" a="1"/>
  <c r="K829" i="1" s="1"/>
  <c r="J829" i="1" a="1"/>
  <c r="J829" i="1" s="1"/>
  <c r="I829" i="1" a="1"/>
  <c r="I829" i="1" s="1"/>
  <c r="H829" i="1" a="1"/>
  <c r="H829" i="1" s="1"/>
  <c r="G829" i="1" a="1"/>
  <c r="G829" i="1" s="1"/>
  <c r="F829" i="1" a="1"/>
  <c r="F829" i="1" s="1"/>
  <c r="L828" i="1" a="1"/>
  <c r="L828" i="1" s="1"/>
  <c r="K828" i="1" a="1"/>
  <c r="K828" i="1" s="1"/>
  <c r="J828" i="1" a="1"/>
  <c r="J828" i="1" s="1"/>
  <c r="I828" i="1" a="1"/>
  <c r="I828" i="1" s="1"/>
  <c r="H828" i="1" a="1"/>
  <c r="H828" i="1" s="1"/>
  <c r="G828" i="1" a="1"/>
  <c r="G828" i="1" s="1"/>
  <c r="F828" i="1" a="1"/>
  <c r="F828" i="1" s="1"/>
  <c r="L827" i="1" a="1"/>
  <c r="L827" i="1" s="1"/>
  <c r="K827" i="1" a="1"/>
  <c r="K827" i="1" s="1"/>
  <c r="J827" i="1" a="1"/>
  <c r="J827" i="1" s="1"/>
  <c r="I827" i="1" a="1"/>
  <c r="I827" i="1" s="1"/>
  <c r="H827" i="1" a="1"/>
  <c r="H827" i="1" s="1"/>
  <c r="G827" i="1" a="1"/>
  <c r="G827" i="1" s="1"/>
  <c r="F827" i="1" a="1"/>
  <c r="F827" i="1" s="1"/>
  <c r="L826" i="1" a="1"/>
  <c r="L826" i="1" s="1"/>
  <c r="K826" i="1" a="1"/>
  <c r="K826" i="1" s="1"/>
  <c r="J826" i="1" a="1"/>
  <c r="J826" i="1" s="1"/>
  <c r="I826" i="1" a="1"/>
  <c r="I826" i="1" s="1"/>
  <c r="H826" i="1" a="1"/>
  <c r="H826" i="1" s="1"/>
  <c r="G826" i="1" a="1"/>
  <c r="G826" i="1" s="1"/>
  <c r="F826" i="1" a="1"/>
  <c r="F826" i="1" s="1"/>
  <c r="B834" i="1"/>
  <c r="B833" i="1"/>
  <c r="B832" i="1"/>
  <c r="B831" i="1"/>
  <c r="B830" i="1"/>
  <c r="B829" i="1"/>
  <c r="B828" i="1"/>
  <c r="B827" i="1"/>
  <c r="B826" i="1"/>
  <c r="B825" i="1"/>
  <c r="C842" i="1"/>
  <c r="C835" i="1"/>
  <c r="I842" i="1" l="1"/>
  <c r="G10" i="5" s="1"/>
  <c r="O10" i="5" s="1"/>
  <c r="G842" i="1"/>
  <c r="E10" i="5" s="1"/>
  <c r="M10" i="5" s="1"/>
  <c r="L842" i="1"/>
  <c r="J10" i="5" s="1"/>
  <c r="R10" i="5" s="1"/>
  <c r="K842" i="1"/>
  <c r="I10" i="5" s="1"/>
  <c r="Q10" i="5" s="1"/>
  <c r="J842" i="1"/>
  <c r="H10" i="5" s="1"/>
  <c r="P10" i="5" s="1"/>
  <c r="H842" i="1"/>
  <c r="F10" i="5" s="1"/>
  <c r="N10" i="5" s="1"/>
  <c r="F842" i="1"/>
  <c r="D10" i="5" s="1"/>
  <c r="L10" i="5" s="1"/>
  <c r="H835" i="1"/>
  <c r="F9" i="5" s="1"/>
  <c r="N9" i="5" s="1"/>
  <c r="G835" i="1"/>
  <c r="E9" i="5" s="1"/>
  <c r="M9" i="5" s="1"/>
  <c r="L835" i="1"/>
  <c r="J9" i="5" s="1"/>
  <c r="R9" i="5" s="1"/>
  <c r="K835" i="1"/>
  <c r="I9" i="5" s="1"/>
  <c r="Q9" i="5" s="1"/>
  <c r="J835" i="1"/>
  <c r="H9" i="5" s="1"/>
  <c r="P9" i="5" s="1"/>
  <c r="I835" i="1"/>
  <c r="G9" i="5" s="1"/>
  <c r="O9" i="5" s="1"/>
  <c r="F835" i="1"/>
  <c r="D9" i="5" s="1"/>
  <c r="L9" i="5" s="1"/>
  <c r="N22" i="5" l="1"/>
  <c r="P22" i="5"/>
  <c r="Q22" i="5"/>
  <c r="R22" i="5"/>
  <c r="L22" i="5"/>
  <c r="M22" i="5"/>
  <c r="O2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MIC1</author>
    <author>Mira Fares</author>
  </authors>
  <commentList>
    <comment ref="D8" authorId="0" shapeId="0" xr:uid="{5645A686-48C6-42ED-9070-9E3BBE2127F2}">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E8" authorId="0" shapeId="0" xr:uid="{5517046B-9620-4F46-892D-31D5D66F076F}">
      <text>
        <r>
          <rPr>
            <b/>
            <sz val="8"/>
            <color indexed="81"/>
            <rFont val="Tahoma"/>
            <family val="2"/>
          </rPr>
          <t>Grade of Compliance:
K: disqualification
0: Not compliant
+5: Partially compliant
+10: Completely compliant
+15: Compliant with additional value, not initially included in the requirements</t>
        </r>
      </text>
    </comment>
    <comment ref="F8" authorId="0" shapeId="0" xr:uid="{0FF56D3A-B010-4646-8551-EE286CC07A99}">
      <text>
        <r>
          <rPr>
            <b/>
            <sz val="8"/>
            <color indexed="81"/>
            <rFont val="Tahoma"/>
            <family val="2"/>
          </rPr>
          <t>Grade of Compliance:
K: disqualification
0: Not compliant
+5: Partially compliant
+10: Completely compliant
+15: Compliant with additional value, not initially included in the requirements</t>
        </r>
      </text>
    </comment>
    <comment ref="G8" authorId="0" shapeId="0" xr:uid="{0BBDB614-EE1A-47F7-9060-57F884E5369D}">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H8" authorId="1" shapeId="0" xr:uid="{F4AA0979-3B7F-4E90-9A7B-55E35078608C}">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I8" authorId="1" shapeId="0" xr:uid="{11275279-240A-4A02-87A6-795622F943AB}">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8" authorId="1" shapeId="0" xr:uid="{318D9905-0997-45E2-9BA3-06D6C571D8C7}">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<sst xmlns="http://schemas.openxmlformats.org/spreadsheetml/2006/main" count="2993" uniqueCount="1586">
  <si>
    <t>Article</t>
  </si>
  <si>
    <t>Remarks</t>
  </si>
  <si>
    <t>Weight</t>
  </si>
  <si>
    <t>Supplier 1</t>
  </si>
  <si>
    <t>Supplier 2</t>
  </si>
  <si>
    <t>Supplier 3</t>
  </si>
  <si>
    <t>Supplier 4</t>
  </si>
  <si>
    <t>Supplier 5</t>
  </si>
  <si>
    <t>Supplier 6</t>
  </si>
  <si>
    <t>Supplier 1
Final</t>
  </si>
  <si>
    <t>Supplier 2
Final</t>
  </si>
  <si>
    <t>Supplier 3
Final</t>
  </si>
  <si>
    <t>Supplier 4
Final</t>
  </si>
  <si>
    <t>Supplier 5
Final</t>
  </si>
  <si>
    <t>Supplier 6
Final</t>
  </si>
  <si>
    <t>Project Name</t>
  </si>
  <si>
    <t>SUPPLIER 1 SCORE</t>
  </si>
  <si>
    <t>SUPPLIER 2 SCORE</t>
  </si>
  <si>
    <t>SUPPLIER 3 SCORE</t>
  </si>
  <si>
    <t>SUPPLIER 4 SCORE</t>
  </si>
  <si>
    <t>SUPPLIER 5 SCORE</t>
  </si>
  <si>
    <t>SUPPLIER 6 SCORE</t>
  </si>
  <si>
    <t>Requirements</t>
  </si>
  <si>
    <t xml:space="preserve">Reference Number </t>
  </si>
  <si>
    <t>Owner</t>
  </si>
  <si>
    <t xml:space="preserve">Revision Code </t>
  </si>
  <si>
    <t>Implementation Date</t>
  </si>
  <si>
    <t>0          : Not compliant</t>
  </si>
  <si>
    <t xml:space="preserve">K         : Disqualification </t>
  </si>
  <si>
    <t>PRO/PMO</t>
  </si>
  <si>
    <t>SF-CF-87</t>
  </si>
  <si>
    <t>* For Requirements defined as ''Killer'', a ‘’Fully Compliant’’ score should be the sole acceptable outcome. Failing to obtain a ‘’Fully Compliant’’ score on the requirements defined as Killers, will mandate immediate disqualification for bidders.</t>
  </si>
  <si>
    <t>* For Requirements defined as ''Killer'', a ‘’Fully Compliant’’ score should be the sole acceptable outcome. Failing to obtain a ‘’Fully Compliant’’ score on 
the requirements defined as Killers, will mandate immediate disqualification for bidders.</t>
  </si>
  <si>
    <t>1         : Partially compliant</t>
  </si>
  <si>
    <t>2        : Fully compliant</t>
  </si>
  <si>
    <t>6.0</t>
  </si>
  <si>
    <t>RFT/RFQ Scoring Sheet</t>
  </si>
  <si>
    <t>Killer</t>
  </si>
  <si>
    <t>Responsible entity / entities</t>
  </si>
  <si>
    <t>Supplier 7</t>
  </si>
  <si>
    <t>General Requirements</t>
  </si>
  <si>
    <t>Common Requirements</t>
  </si>
  <si>
    <t>1.1.1</t>
  </si>
  <si>
    <r>
      <t xml:space="preserve">The bidder shall provide an </t>
    </r>
    <r>
      <rPr>
        <b/>
        <sz val="10"/>
        <rFont val="Arial"/>
        <family val="2"/>
      </rPr>
      <t>executive summary</t>
    </r>
    <r>
      <rPr>
        <sz val="10"/>
        <rFont val="Arial"/>
        <family val="2"/>
      </rPr>
      <t xml:space="preserve"> of the key technical, service and commercial issues related to the project.</t>
    </r>
  </si>
  <si>
    <t>No</t>
  </si>
  <si>
    <t>1.1.2</t>
  </si>
  <si>
    <r>
      <t xml:space="preserve">The bidder shall provide a Technical, Business and environmental </t>
    </r>
    <r>
      <rPr>
        <b/>
        <sz val="10"/>
        <rFont val="Arial"/>
        <family val="2"/>
      </rPr>
      <t>product specifications</t>
    </r>
    <r>
      <rPr>
        <sz val="10"/>
        <rFont val="Arial"/>
        <family val="2"/>
      </rPr>
      <t xml:space="preserve"> for the proposed platform</t>
    </r>
  </si>
  <si>
    <t>1.1.3</t>
  </si>
  <si>
    <t>The bidder shall provide a Data flow matrix for each interface on the proposed solution.</t>
  </si>
  <si>
    <t>1.1.4</t>
  </si>
  <si>
    <r>
      <t xml:space="preserve">A </t>
    </r>
    <r>
      <rPr>
        <b/>
        <sz val="10"/>
        <rFont val="Arial"/>
        <family val="2"/>
      </rPr>
      <t>user manual</t>
    </r>
    <r>
      <rPr>
        <sz val="10"/>
        <rFont val="Arial"/>
        <family val="2"/>
      </rPr>
      <t xml:space="preserve"> for all the tools delivered by the bidder shall be delivered. </t>
    </r>
  </si>
  <si>
    <t>1.1.5</t>
  </si>
  <si>
    <r>
      <rPr>
        <b/>
        <sz val="10"/>
        <rFont val="Arial"/>
        <family val="2"/>
      </rPr>
      <t>High Level Design:</t>
    </r>
    <r>
      <rPr>
        <sz val="10"/>
        <rFont val="Arial"/>
        <family val="2"/>
      </rPr>
      <t xml:space="preserve"> the bidder shall provide a detailed HLD document explaining:
- The logical, functional and physical architecture of the solution
- Each module with diagrams
- Describing of the solution and the included features
- Presenting the physical description
- Any other issue…</t>
    </r>
  </si>
  <si>
    <t>1.1.6</t>
  </si>
  <si>
    <r>
      <rPr>
        <b/>
        <sz val="10"/>
        <rFont val="Arial"/>
        <family val="2"/>
      </rPr>
      <t>Low Level Design:</t>
    </r>
    <r>
      <rPr>
        <sz val="10"/>
        <rFont val="Arial"/>
        <family val="2"/>
      </rPr>
      <t xml:space="preserve"> The bidder shall deliver a Low Level Design for the solution and details on all the interfaces and how it should be integrated into MIC1’s networks. Including architecture diagrams.</t>
    </r>
  </si>
  <si>
    <t>1.1.7</t>
  </si>
  <si>
    <r>
      <rPr>
        <b/>
        <sz val="10"/>
        <rFont val="Arial"/>
        <family val="2"/>
      </rPr>
      <t xml:space="preserve">User Manual: </t>
    </r>
    <r>
      <rPr>
        <sz val="10"/>
        <rFont val="Arial"/>
        <family val="2"/>
      </rPr>
      <t>the bidder shall provide a detailed and complete user manual for the solution (Including all the modules and tools delivered with the solution). The user manual shall contain detailed description for all the parameters and configurations that could be done on the proposed solution and for all the provided features.</t>
    </r>
  </si>
  <si>
    <t>1.1.8</t>
  </si>
  <si>
    <r>
      <t xml:space="preserve">The bidder shall provide a detailed  </t>
    </r>
    <r>
      <rPr>
        <b/>
        <sz val="10"/>
        <rFont val="Arial"/>
        <family val="2"/>
      </rPr>
      <t>description</t>
    </r>
    <r>
      <rPr>
        <sz val="10"/>
        <rFont val="Arial"/>
        <family val="2"/>
      </rPr>
      <t xml:space="preserve">  for each feature provided within the proposed solution.</t>
    </r>
  </si>
  <si>
    <t>1.1.9</t>
  </si>
  <si>
    <r>
      <t>The bidder shall provide a detailed</t>
    </r>
    <r>
      <rPr>
        <b/>
        <sz val="10"/>
        <rFont val="Arial"/>
        <family val="2"/>
      </rPr>
      <t xml:space="preserve"> project implementation plan </t>
    </r>
    <r>
      <rPr>
        <sz val="10"/>
        <rFont val="Arial"/>
        <family val="2"/>
      </rPr>
      <t>for the proposed solution.</t>
    </r>
  </si>
  <si>
    <t>1.1.10</t>
  </si>
  <si>
    <r>
      <t xml:space="preserve">The bidder shall describe the </t>
    </r>
    <r>
      <rPr>
        <b/>
        <sz val="10"/>
        <rFont val="Arial"/>
        <family val="2"/>
      </rPr>
      <t>methodology applied</t>
    </r>
    <r>
      <rPr>
        <sz val="10"/>
        <rFont val="Arial"/>
        <family val="2"/>
      </rPr>
      <t xml:space="preserve"> while providing a detailed responsibility matrix</t>
    </r>
  </si>
  <si>
    <t>1.1.11</t>
  </si>
  <si>
    <r>
      <t xml:space="preserve">The bidder shall describe the </t>
    </r>
    <r>
      <rPr>
        <b/>
        <sz val="10"/>
        <rFont val="Arial"/>
        <family val="2"/>
      </rPr>
      <t>migration strategy</t>
    </r>
    <r>
      <rPr>
        <sz val="10"/>
        <rFont val="Arial"/>
        <family val="2"/>
      </rPr>
      <t xml:space="preserve"> applied while noting that MIC1's preference is to have a phased approach (2 or 3 phases),</t>
    </r>
  </si>
  <si>
    <t>1.1.12</t>
  </si>
  <si>
    <r>
      <t xml:space="preserve">The bidder shall describe the </t>
    </r>
    <r>
      <rPr>
        <b/>
        <sz val="10"/>
        <rFont val="Arial"/>
        <family val="2"/>
      </rPr>
      <t xml:space="preserve">problem resolution </t>
    </r>
    <r>
      <rPr>
        <sz val="10"/>
        <rFont val="Arial"/>
        <family val="2"/>
      </rPr>
      <t>and</t>
    </r>
    <r>
      <rPr>
        <b/>
        <sz val="10"/>
        <rFont val="Arial"/>
        <family val="2"/>
      </rPr>
      <t xml:space="preserve"> escalation method</t>
    </r>
    <r>
      <rPr>
        <sz val="10"/>
        <rFont val="Arial"/>
        <family val="2"/>
      </rPr>
      <t xml:space="preserve"> applied during project implementation</t>
    </r>
  </si>
  <si>
    <t>1.1.13</t>
  </si>
  <si>
    <r>
      <t xml:space="preserve">The bidder shall provide the </t>
    </r>
    <r>
      <rPr>
        <b/>
        <sz val="10"/>
        <rFont val="Arial"/>
        <family val="2"/>
      </rPr>
      <t xml:space="preserve">support agreement </t>
    </r>
    <r>
      <rPr>
        <sz val="10"/>
        <rFont val="Arial"/>
        <family val="2"/>
      </rPr>
      <t xml:space="preserve">and </t>
    </r>
    <r>
      <rPr>
        <b/>
        <sz val="10"/>
        <rFont val="Arial"/>
        <family val="2"/>
      </rPr>
      <t>SLA packages</t>
    </r>
    <r>
      <rPr>
        <sz val="10"/>
        <rFont val="Arial"/>
        <family val="2"/>
      </rPr>
      <t xml:space="preserve"> along with severity levels available
</t>
    </r>
    <r>
      <rPr>
        <i/>
        <sz val="10"/>
        <rFont val="Arial"/>
        <family val="2"/>
      </rPr>
      <t>Packages may include Professional Services support, free SW upgrades, Consultancy Services, etc.)</t>
    </r>
  </si>
  <si>
    <t>1.1.14</t>
  </si>
  <si>
    <r>
      <t xml:space="preserve">The bidder shall describe the </t>
    </r>
    <r>
      <rPr>
        <b/>
        <sz val="10"/>
        <rFont val="Arial"/>
        <family val="2"/>
      </rPr>
      <t>Quality Assurance</t>
    </r>
    <r>
      <rPr>
        <sz val="10"/>
        <rFont val="Arial"/>
        <family val="2"/>
      </rPr>
      <t xml:space="preserve"> and </t>
    </r>
    <r>
      <rPr>
        <b/>
        <sz val="10"/>
        <rFont val="Arial"/>
        <family val="2"/>
      </rPr>
      <t>plan</t>
    </r>
    <r>
      <rPr>
        <sz val="10"/>
        <rFont val="Arial"/>
        <family val="2"/>
      </rPr>
      <t xml:space="preserve"> which will be used for the project to guarantee the final result</t>
    </r>
  </si>
  <si>
    <t>1.1.15</t>
  </si>
  <si>
    <r>
      <t xml:space="preserve">The bidder shall provide </t>
    </r>
    <r>
      <rPr>
        <b/>
        <sz val="10"/>
        <color rgb="FF000000"/>
        <rFont val="Arial"/>
        <family val="2"/>
      </rPr>
      <t>portal access to a Ticketing system</t>
    </r>
    <r>
      <rPr>
        <sz val="10"/>
        <color indexed="8"/>
        <rFont val="Arial"/>
        <family val="2"/>
      </rPr>
      <t xml:space="preserve"> with different privilege levels to enable logging and tracking support tickets including but not limited to queries related clients cases and complaints, technical issues, outages, incidents. inquiries and consultancy services for available features, routing rules, etc.)</t>
    </r>
  </si>
  <si>
    <t>1.1.16</t>
  </si>
  <si>
    <t>Yes</t>
  </si>
  <si>
    <t>Solution description and information</t>
  </si>
  <si>
    <t>1.2.1</t>
  </si>
  <si>
    <r>
      <t>The bidder shall provide a</t>
    </r>
    <r>
      <rPr>
        <b/>
        <sz val="10"/>
        <rFont val="Arial"/>
        <family val="2"/>
      </rPr>
      <t xml:space="preserve"> high level description of the major hardware components</t>
    </r>
    <r>
      <rPr>
        <sz val="10"/>
        <rFont val="Arial"/>
        <family val="2"/>
      </rPr>
      <t xml:space="preserve"> included in the proposed platform</t>
    </r>
  </si>
  <si>
    <t>1.2.2</t>
  </si>
  <si>
    <r>
      <t xml:space="preserve">The bidder shall provide the </t>
    </r>
    <r>
      <rPr>
        <b/>
        <sz val="10"/>
        <rFont val="Arial"/>
        <family val="2"/>
      </rPr>
      <t>end of support date</t>
    </r>
    <r>
      <rPr>
        <sz val="10"/>
        <rFont val="Arial"/>
        <family val="2"/>
      </rPr>
      <t xml:space="preserve"> of the proposed platform and features</t>
    </r>
  </si>
  <si>
    <t>1.2.3</t>
  </si>
  <si>
    <r>
      <t xml:space="preserve">The bidder shall describe in details the </t>
    </r>
    <r>
      <rPr>
        <b/>
        <sz val="10"/>
        <color indexed="8"/>
        <rFont val="Arial"/>
        <family val="2"/>
      </rPr>
      <t xml:space="preserve">hardware architecture </t>
    </r>
    <r>
      <rPr>
        <sz val="10"/>
        <color indexed="8"/>
        <rFont val="Arial"/>
        <family val="2"/>
      </rPr>
      <t>of the proposed platform</t>
    </r>
  </si>
  <si>
    <t>1.2.4</t>
  </si>
  <si>
    <r>
      <t xml:space="preserve">The bidder shall state the </t>
    </r>
    <r>
      <rPr>
        <b/>
        <sz val="10"/>
        <color indexed="8"/>
        <rFont val="Arial"/>
        <family val="2"/>
      </rPr>
      <t>number of normal versions released per year</t>
    </r>
  </si>
  <si>
    <t>References</t>
  </si>
  <si>
    <t>1.3.1</t>
  </si>
  <si>
    <r>
      <t xml:space="preserve">The bidder shall provide a </t>
    </r>
    <r>
      <rPr>
        <b/>
        <sz val="10"/>
        <rFont val="Arial"/>
        <family val="2"/>
      </rPr>
      <t>customer reference list</t>
    </r>
    <r>
      <rPr>
        <sz val="10"/>
        <rFont val="Arial"/>
        <family val="2"/>
      </rPr>
      <t xml:space="preserve"> (regional and international) for the proposed platform and provided services. This list should indicate clearly which references are commercial references, contracts or current trials. The dates of commercial deployments or deployment targets for contracts should be specified.</t>
    </r>
  </si>
  <si>
    <t>1.3.2</t>
  </si>
  <si>
    <r>
      <t>The bidder shall provide</t>
    </r>
    <r>
      <rPr>
        <b/>
        <sz val="10"/>
        <rFont val="Arial"/>
        <family val="2"/>
      </rPr>
      <t xml:space="preserve"> additional relevant</t>
    </r>
    <r>
      <rPr>
        <sz val="10"/>
        <rFont val="Arial"/>
        <family val="2"/>
      </rPr>
      <t xml:space="preserve"> </t>
    </r>
    <r>
      <rPr>
        <b/>
        <sz val="10"/>
        <rFont val="Arial"/>
        <family val="2"/>
      </rPr>
      <t>referential information</t>
    </r>
    <r>
      <rPr>
        <sz val="10"/>
        <rFont val="Arial"/>
        <family val="2"/>
      </rPr>
      <t xml:space="preserve"> (including details such as number of served subscribers, number of nodes, implemented features, etc.) regarding commercial live networks worldwide that use the proposed solution</t>
    </r>
  </si>
  <si>
    <t>1.3.3</t>
  </si>
  <si>
    <r>
      <t xml:space="preserve">The bidder shall provide details of its </t>
    </r>
    <r>
      <rPr>
        <b/>
        <sz val="10"/>
        <rFont val="Arial"/>
        <family val="2"/>
      </rPr>
      <t xml:space="preserve">Research and Development </t>
    </r>
    <r>
      <rPr>
        <sz val="10"/>
        <rFont val="Arial"/>
        <family val="2"/>
      </rPr>
      <t>Teams affected to the creation and evolution of the product and associated systems (e.g. OSS, Backup restore, ...), with particular reference to the dedicated resources (e.g. number of dedicated engineers and labs, location...)</t>
    </r>
  </si>
  <si>
    <t>1.3.4</t>
  </si>
  <si>
    <r>
      <t xml:space="preserve">The bidder shall share at least </t>
    </r>
    <r>
      <rPr>
        <b/>
        <sz val="10"/>
        <rFont val="Arial"/>
        <family val="2"/>
      </rPr>
      <t>3 Telco. mobile references</t>
    </r>
    <r>
      <rPr>
        <sz val="10"/>
        <rFont val="Arial"/>
        <family val="2"/>
      </rPr>
      <t>, where his solution is deployed and operational, with project implementation start up date, completion date, go live date, current operational release, supported features, etc.
each operator must have more than</t>
    </r>
    <r>
      <rPr>
        <b/>
        <sz val="10"/>
        <rFont val="Arial"/>
        <family val="2"/>
      </rPr>
      <t xml:space="preserve"> 2.5M</t>
    </r>
    <r>
      <rPr>
        <sz val="10"/>
        <rFont val="Arial"/>
        <family val="2"/>
      </rPr>
      <t xml:space="preserve"> subscribers  and solution for each operator must be live from at least 5 years
</t>
    </r>
    <r>
      <rPr>
        <b/>
        <sz val="10"/>
        <rFont val="Arial"/>
        <family val="2"/>
      </rPr>
      <t>Bidder to provide evidence from each reference.</t>
    </r>
  </si>
  <si>
    <t>1.3.5</t>
  </si>
  <si>
    <r>
      <t xml:space="preserve">The bidder shall provide details about the support team </t>
    </r>
    <r>
      <rPr>
        <b/>
        <sz val="10"/>
        <rFont val="Arial"/>
        <family val="2"/>
      </rPr>
      <t>skills</t>
    </r>
    <r>
      <rPr>
        <sz val="10"/>
        <rFont val="Arial"/>
        <family val="2"/>
      </rPr>
      <t xml:space="preserve"> and </t>
    </r>
    <r>
      <rPr>
        <b/>
        <sz val="10"/>
        <rFont val="Arial"/>
        <family val="2"/>
      </rPr>
      <t>qualifications.</t>
    </r>
  </si>
  <si>
    <t>1.4</t>
  </si>
  <si>
    <t>Training</t>
  </si>
  <si>
    <t>1.4.1</t>
  </si>
  <si>
    <r>
      <t xml:space="preserve">The bidder shall provide </t>
    </r>
    <r>
      <rPr>
        <b/>
        <sz val="10"/>
        <rFont val="Arial"/>
        <family val="2"/>
      </rPr>
      <t xml:space="preserve">technical trainings </t>
    </r>
    <r>
      <rPr>
        <sz val="10"/>
        <rFont val="Arial"/>
        <family val="2"/>
      </rPr>
      <t>for MIC1's engineers.</t>
    </r>
  </si>
  <si>
    <t>1.4.2</t>
  </si>
  <si>
    <r>
      <t xml:space="preserve">Training activities provided by the bidder shall be supported with:
• Training </t>
    </r>
    <r>
      <rPr>
        <b/>
        <sz val="10"/>
        <rFont val="Arial"/>
        <family val="2"/>
      </rPr>
      <t>material</t>
    </r>
    <r>
      <rPr>
        <sz val="10"/>
        <rFont val="Arial"/>
        <family val="2"/>
      </rPr>
      <t xml:space="preserve">
• Pre-launch </t>
    </r>
    <r>
      <rPr>
        <b/>
        <sz val="10"/>
        <rFont val="Arial"/>
        <family val="2"/>
      </rPr>
      <t>hands-on</t>
    </r>
    <r>
      <rPr>
        <sz val="10"/>
        <rFont val="Arial"/>
        <family val="2"/>
      </rPr>
      <t xml:space="preserve"> sessions on the deployed equipment before it is put in production use 
• Software </t>
    </r>
    <r>
      <rPr>
        <b/>
        <sz val="10"/>
        <rFont val="Arial"/>
        <family val="2"/>
      </rPr>
      <t>simulation</t>
    </r>
    <r>
      <rPr>
        <sz val="10"/>
        <rFont val="Arial"/>
        <family val="2"/>
      </rPr>
      <t xml:space="preserve"> or remote </t>
    </r>
    <r>
      <rPr>
        <b/>
        <sz val="10"/>
        <rFont val="Arial"/>
        <family val="2"/>
      </rPr>
      <t>virtual access</t>
    </r>
    <r>
      <rPr>
        <sz val="10"/>
        <rFont val="Arial"/>
        <family val="2"/>
      </rPr>
      <t xml:space="preserve"> to the Bidder lab facility (the latter is preferred)</t>
    </r>
  </si>
  <si>
    <t>1.4.3</t>
  </si>
  <si>
    <r>
      <t xml:space="preserve">Training courses shall be delivered in in </t>
    </r>
    <r>
      <rPr>
        <b/>
        <sz val="10"/>
        <rFont val="Arial"/>
        <family val="2"/>
      </rPr>
      <t>English</t>
    </r>
    <r>
      <rPr>
        <sz val="10"/>
        <rFont val="Arial"/>
        <family val="2"/>
      </rPr>
      <t xml:space="preserve"> language</t>
    </r>
  </si>
  <si>
    <t>1.4.4</t>
  </si>
  <si>
    <r>
      <t xml:space="preserve">Training shall be delivered </t>
    </r>
    <r>
      <rPr>
        <b/>
        <sz val="10"/>
        <rFont val="Arial"/>
        <family val="2"/>
      </rPr>
      <t>before</t>
    </r>
    <r>
      <rPr>
        <sz val="10"/>
        <rFont val="Arial"/>
        <family val="2"/>
      </rPr>
      <t xml:space="preserve"> the formal production launch of the platform and the acceptance tests.</t>
    </r>
  </si>
  <si>
    <t>1.4.5</t>
  </si>
  <si>
    <r>
      <t xml:space="preserve">Course documentation shall be distributed to all participants; </t>
    </r>
    <r>
      <rPr>
        <b/>
        <sz val="10"/>
        <rFont val="Arial"/>
        <family val="2"/>
      </rPr>
      <t>electronic format</t>
    </r>
    <r>
      <rPr>
        <sz val="10"/>
        <rFont val="Arial"/>
        <family val="2"/>
      </rPr>
      <t xml:space="preserve"> for the course documentation is highly preferred by MIC1; </t>
    </r>
    <r>
      <rPr>
        <b/>
        <sz val="10"/>
        <rFont val="Arial"/>
        <family val="2"/>
      </rPr>
      <t>product manuals</t>
    </r>
    <r>
      <rPr>
        <sz val="10"/>
        <rFont val="Arial"/>
        <family val="2"/>
      </rPr>
      <t xml:space="preserve"> for all products covered in the course are to be provided in electronic format.</t>
    </r>
  </si>
  <si>
    <t>1.4.6</t>
  </si>
  <si>
    <r>
      <t xml:space="preserve">The bidder shall provide all needed equipment’s and software’s as </t>
    </r>
    <r>
      <rPr>
        <b/>
        <sz val="10"/>
        <rFont val="Arial"/>
        <family val="2"/>
      </rPr>
      <t>materials</t>
    </r>
    <r>
      <rPr>
        <sz val="10"/>
        <rFont val="Arial"/>
        <family val="2"/>
      </rPr>
      <t xml:space="preserve"> to fulfill the training objectives.</t>
    </r>
  </si>
  <si>
    <t>1.4.7</t>
  </si>
  <si>
    <r>
      <rPr>
        <b/>
        <sz val="10"/>
        <rFont val="Arial"/>
        <family val="2"/>
      </rPr>
      <t xml:space="preserve">8 (Eight) </t>
    </r>
    <r>
      <rPr>
        <sz val="10"/>
        <rFont val="Arial"/>
        <family val="2"/>
      </rPr>
      <t>VAS Engineering &amp; Operations specialists to be trained on:
Platform architecture, capabilities, equipment hardware and software, dimensioning criteria and guidelines, configuration, services and features, Administration Interface, protocol interfaces , OSS interfaces and integration, performance and monitoring.</t>
    </r>
  </si>
  <si>
    <t>1.4.8</t>
  </si>
  <si>
    <r>
      <t xml:space="preserve">The bidder shall specify the </t>
    </r>
    <r>
      <rPr>
        <b/>
        <sz val="10"/>
        <rFont val="Arial"/>
        <family val="2"/>
      </rPr>
      <t>duration</t>
    </r>
    <r>
      <rPr>
        <sz val="10"/>
        <rFont val="Arial"/>
        <family val="2"/>
      </rPr>
      <t xml:space="preserve"> and </t>
    </r>
    <r>
      <rPr>
        <b/>
        <sz val="10"/>
        <rFont val="Arial"/>
        <family val="2"/>
      </rPr>
      <t>location</t>
    </r>
    <r>
      <rPr>
        <sz val="10"/>
        <rFont val="Arial"/>
        <family val="2"/>
      </rPr>
      <t xml:space="preserve"> of the training.</t>
    </r>
  </si>
  <si>
    <t>1.4.8.1</t>
  </si>
  <si>
    <r>
      <t xml:space="preserve">If the training is abroad, the bidder shall cover all </t>
    </r>
    <r>
      <rPr>
        <b/>
        <sz val="10"/>
        <color indexed="8"/>
        <rFont val="Arial"/>
        <family val="2"/>
      </rPr>
      <t xml:space="preserve">travel expenses </t>
    </r>
    <r>
      <rPr>
        <sz val="10"/>
        <color indexed="8"/>
        <rFont val="Arial"/>
        <family val="2"/>
      </rPr>
      <t>within the provided quotation</t>
    </r>
  </si>
  <si>
    <t>1.4.9</t>
  </si>
  <si>
    <r>
      <t xml:space="preserve">The bidder shall specify the </t>
    </r>
    <r>
      <rPr>
        <b/>
        <sz val="10"/>
        <rFont val="Arial"/>
        <family val="2"/>
      </rPr>
      <t>qualifications</t>
    </r>
    <r>
      <rPr>
        <sz val="10"/>
        <rFont val="Arial"/>
        <family val="2"/>
      </rPr>
      <t xml:space="preserve"> of the trainers and their </t>
    </r>
    <r>
      <rPr>
        <b/>
        <sz val="10"/>
        <rFont val="Arial"/>
        <family val="2"/>
      </rPr>
      <t>certifications.</t>
    </r>
  </si>
  <si>
    <t>Test Bed Requirements</t>
  </si>
  <si>
    <t>1.5.1</t>
  </si>
  <si>
    <t>1.5.2</t>
  </si>
  <si>
    <r>
      <rPr>
        <sz val="10"/>
        <rFont val="Arial"/>
        <family val="2"/>
      </rPr>
      <t>T</t>
    </r>
    <r>
      <rPr>
        <sz val="10"/>
        <color indexed="8"/>
        <rFont val="Arial"/>
        <family val="2"/>
      </rPr>
      <t xml:space="preserve">he bidder shall provide a test platform that has the </t>
    </r>
    <r>
      <rPr>
        <b/>
        <sz val="10"/>
        <color indexed="8"/>
        <rFont val="Arial"/>
        <family val="2"/>
      </rPr>
      <t>same</t>
    </r>
    <r>
      <rPr>
        <sz val="10"/>
        <color indexed="8"/>
        <rFont val="Arial"/>
        <family val="2"/>
      </rPr>
      <t xml:space="preserve"> features and capabilities (but with the minimum capacity) as the real live platform. This platform shall be integrated with MIC1 network to achieve the same functionality available on live environment</t>
    </r>
  </si>
  <si>
    <t>1.5.3</t>
  </si>
  <si>
    <r>
      <t xml:space="preserve">All the </t>
    </r>
    <r>
      <rPr>
        <b/>
        <sz val="10"/>
        <color indexed="8"/>
        <rFont val="Arial"/>
        <family val="2"/>
      </rPr>
      <t>changes,</t>
    </r>
    <r>
      <rPr>
        <sz val="10"/>
        <color indexed="8"/>
        <rFont val="Arial"/>
        <family val="2"/>
      </rPr>
      <t xml:space="preserve"> </t>
    </r>
    <r>
      <rPr>
        <b/>
        <sz val="10"/>
        <color indexed="8"/>
        <rFont val="Arial"/>
        <family val="2"/>
      </rPr>
      <t>rules</t>
    </r>
    <r>
      <rPr>
        <sz val="10"/>
        <color indexed="8"/>
        <rFont val="Arial"/>
        <family val="2"/>
      </rPr>
      <t xml:space="preserve"> and </t>
    </r>
    <r>
      <rPr>
        <b/>
        <sz val="10"/>
        <color indexed="8"/>
        <rFont val="Arial"/>
        <family val="2"/>
      </rPr>
      <t>policies</t>
    </r>
    <r>
      <rPr>
        <sz val="10"/>
        <color indexed="8"/>
        <rFont val="Arial"/>
        <family val="2"/>
      </rPr>
      <t xml:space="preserve"> shall be developed and tested on the test platform before being moved to the live platform.</t>
    </r>
  </si>
  <si>
    <t>1.5.4</t>
  </si>
  <si>
    <r>
      <t>All the</t>
    </r>
    <r>
      <rPr>
        <b/>
        <sz val="10"/>
        <color indexed="8"/>
        <rFont val="Arial"/>
        <family val="2"/>
      </rPr>
      <t xml:space="preserve"> third party applications </t>
    </r>
    <r>
      <rPr>
        <sz val="10"/>
        <color indexed="8"/>
        <rFont val="Arial"/>
        <family val="2"/>
      </rPr>
      <t xml:space="preserve">shall be integrated with the test platform, for testing, before being integrated on the live platform. </t>
    </r>
  </si>
  <si>
    <t>1.5.5</t>
  </si>
  <si>
    <r>
      <t xml:space="preserve">It shall be possible to </t>
    </r>
    <r>
      <rPr>
        <b/>
        <sz val="10"/>
        <color indexed="8"/>
        <rFont val="Arial"/>
        <family val="2"/>
      </rPr>
      <t>import</t>
    </r>
    <r>
      <rPr>
        <sz val="10"/>
        <color indexed="8"/>
        <rFont val="Arial"/>
        <family val="2"/>
      </rPr>
      <t xml:space="preserve"> and </t>
    </r>
    <r>
      <rPr>
        <b/>
        <sz val="10"/>
        <color indexed="8"/>
        <rFont val="Arial"/>
        <family val="2"/>
      </rPr>
      <t>export</t>
    </r>
    <r>
      <rPr>
        <sz val="10"/>
        <color indexed="8"/>
        <rFont val="Arial"/>
        <family val="2"/>
      </rPr>
      <t xml:space="preserve"> configurations between the tests platform and the live platform without any impact on the running services.</t>
    </r>
  </si>
  <si>
    <t>1.5.6</t>
  </si>
  <si>
    <r>
      <t xml:space="preserve">It shall be possible to </t>
    </r>
    <r>
      <rPr>
        <b/>
        <sz val="10"/>
        <color indexed="8"/>
        <rFont val="Arial"/>
        <family val="2"/>
      </rPr>
      <t>back up</t>
    </r>
    <r>
      <rPr>
        <sz val="10"/>
        <color indexed="8"/>
        <rFont val="Arial"/>
        <family val="2"/>
      </rPr>
      <t xml:space="preserve"> the running configurations on the live platform and make a fallback in case the new updated service runs wrong.</t>
    </r>
  </si>
  <si>
    <t>1.5.7</t>
  </si>
  <si>
    <r>
      <t>The bidder shall present a clear</t>
    </r>
    <r>
      <rPr>
        <b/>
        <sz val="10"/>
        <color indexed="8"/>
        <rFont val="Arial"/>
        <family val="2"/>
      </rPr>
      <t xml:space="preserve"> business process</t>
    </r>
    <r>
      <rPr>
        <sz val="10"/>
        <color indexed="8"/>
        <rFont val="Arial"/>
        <family val="2"/>
      </rPr>
      <t xml:space="preserve"> allowing MIC1 to put configurations into live on the solution and retire configurations in a secure manner. (Move configurations from the development and test platform to the live platform).</t>
    </r>
  </si>
  <si>
    <t>1.5.8</t>
  </si>
  <si>
    <r>
      <t xml:space="preserve">Any future </t>
    </r>
    <r>
      <rPr>
        <b/>
        <sz val="10"/>
        <color indexed="8"/>
        <rFont val="Arial"/>
        <family val="2"/>
      </rPr>
      <t>upgrade</t>
    </r>
    <r>
      <rPr>
        <sz val="10"/>
        <color indexed="8"/>
        <rFont val="Arial"/>
        <family val="2"/>
      </rPr>
      <t xml:space="preserve"> on the solution shall be done on the test platform and tested before installing it on the live platform. </t>
    </r>
  </si>
  <si>
    <t>1.5.9</t>
  </si>
  <si>
    <r>
      <t xml:space="preserve">The test bed shall have </t>
    </r>
    <r>
      <rPr>
        <b/>
        <sz val="10"/>
        <color indexed="8"/>
        <rFont val="Arial"/>
        <family val="2"/>
      </rPr>
      <t>all</t>
    </r>
    <r>
      <rPr>
        <sz val="10"/>
        <color indexed="8"/>
        <rFont val="Arial"/>
        <family val="2"/>
      </rPr>
      <t xml:space="preserve"> the features available on the platform, even if not purchased for the live scope. The purpose is to be able to test these features on test bed before ordering them for live deployment.</t>
    </r>
  </si>
  <si>
    <t>Roadmap</t>
  </si>
  <si>
    <t>1.6.1</t>
  </si>
  <si>
    <r>
      <t>The bidder shall present the</t>
    </r>
    <r>
      <rPr>
        <b/>
        <sz val="10"/>
        <rFont val="Arial"/>
        <family val="2"/>
      </rPr>
      <t xml:space="preserve"> evolution roadmap</t>
    </r>
    <r>
      <rPr>
        <sz val="10"/>
        <rFont val="Arial"/>
        <family val="2"/>
      </rPr>
      <t xml:space="preserve"> of the proposed platform.</t>
    </r>
  </si>
  <si>
    <t>1.6.2</t>
  </si>
  <si>
    <r>
      <t xml:space="preserve">The bidder shall provide information on the position of the proposed solution within the </t>
    </r>
    <r>
      <rPr>
        <b/>
        <sz val="10"/>
        <color indexed="8"/>
        <rFont val="Arial"/>
        <family val="2"/>
      </rPr>
      <t>standards</t>
    </r>
    <r>
      <rPr>
        <sz val="10"/>
        <color indexed="8"/>
        <rFont val="Arial"/>
        <family val="2"/>
      </rPr>
      <t xml:space="preserve"> landscape.</t>
    </r>
  </si>
  <si>
    <t>1.6.3</t>
  </si>
  <si>
    <r>
      <t xml:space="preserve">The bidder shall provide for the proposed solution a roadmap for at </t>
    </r>
    <r>
      <rPr>
        <b/>
        <sz val="10"/>
        <rFont val="Arial"/>
        <family val="2"/>
      </rPr>
      <t>least</t>
    </r>
    <r>
      <rPr>
        <sz val="10"/>
        <rFont val="Arial"/>
        <family val="2"/>
      </rPr>
      <t xml:space="preserve"> the next</t>
    </r>
    <r>
      <rPr>
        <b/>
        <sz val="10"/>
        <rFont val="Arial"/>
        <family val="2"/>
      </rPr>
      <t xml:space="preserve"> three years </t>
    </r>
  </si>
  <si>
    <t>1.6.4</t>
  </si>
  <si>
    <r>
      <t xml:space="preserve">The bidder shall state the planned compliance with all upcoming </t>
    </r>
    <r>
      <rPr>
        <b/>
        <sz val="10"/>
        <color indexed="8"/>
        <rFont val="Arial"/>
        <family val="2"/>
      </rPr>
      <t>3GPP specification releases</t>
    </r>
    <r>
      <rPr>
        <sz val="10"/>
        <color indexed="8"/>
        <rFont val="Arial"/>
        <family val="2"/>
      </rPr>
      <t xml:space="preserve"> for the next </t>
    </r>
    <r>
      <rPr>
        <b/>
        <sz val="10"/>
        <color indexed="8"/>
        <rFont val="Arial"/>
        <family val="2"/>
      </rPr>
      <t>5 years</t>
    </r>
  </si>
  <si>
    <t>1.6.5</t>
  </si>
  <si>
    <t>The bidder shall inform MIC1 whenever a new product or SW version is released</t>
  </si>
  <si>
    <t>1.6.6</t>
  </si>
  <si>
    <t>The bidder shall take into consideration that MIC1 is eligible for one SW upgrade free of charge per year</t>
  </si>
  <si>
    <t>Features provided</t>
  </si>
  <si>
    <t>1.7.1</t>
  </si>
  <si>
    <r>
      <t xml:space="preserve">The features offered should have the </t>
    </r>
    <r>
      <rPr>
        <b/>
        <sz val="10"/>
        <rFont val="Arial"/>
        <family val="2"/>
      </rPr>
      <t>latest</t>
    </r>
    <r>
      <rPr>
        <sz val="10"/>
        <rFont val="Arial"/>
        <family val="2"/>
      </rPr>
      <t xml:space="preserve"> commercial release deployed by the bidder. In the negative case (not possible to offer the latest release), an explanation should be offered.</t>
    </r>
  </si>
  <si>
    <t>1.7.2</t>
  </si>
  <si>
    <r>
      <t xml:space="preserve">The bidder should state the </t>
    </r>
    <r>
      <rPr>
        <b/>
        <sz val="10"/>
        <rFont val="Arial"/>
        <family val="2"/>
      </rPr>
      <t>release</t>
    </r>
    <r>
      <rPr>
        <sz val="10"/>
        <rFont val="Arial"/>
        <family val="2"/>
      </rPr>
      <t xml:space="preserve"> of the feature (basic or optional) offered, and its compliance with the corresponding 3GPP specs. </t>
    </r>
  </si>
  <si>
    <t>1.7.3</t>
  </si>
  <si>
    <r>
      <t xml:space="preserve">The bidder should state any </t>
    </r>
    <r>
      <rPr>
        <b/>
        <sz val="10"/>
        <rFont val="Arial"/>
        <family val="2"/>
      </rPr>
      <t>deviation</t>
    </r>
    <r>
      <rPr>
        <sz val="10"/>
        <rFont val="Arial"/>
        <family val="2"/>
      </rPr>
      <t xml:space="preserve"> from the 3GPP specs for each feature. The document describing the deviation from GSMA specs will be binding to the bidder and any other deviation discovered during execution will be subject to a penalty of (procurement to state the penalty here)….</t>
    </r>
  </si>
  <si>
    <t>1.7.4</t>
  </si>
  <si>
    <t>For each feature available in the proposed solution, the bidder must advise if it is considered as basic feature or if it optional and can be purchased separately</t>
  </si>
  <si>
    <t>Service delivery</t>
  </si>
  <si>
    <t>1.8.1</t>
  </si>
  <si>
    <r>
      <t xml:space="preserve">The bidder shall provide MIC1 a </t>
    </r>
    <r>
      <rPr>
        <b/>
        <sz val="10"/>
        <rFont val="Arial"/>
        <family val="2"/>
      </rPr>
      <t>project plan</t>
    </r>
    <r>
      <rPr>
        <sz val="10"/>
        <rFont val="Arial"/>
        <family val="2"/>
      </rPr>
      <t xml:space="preserve"> detailing all the steps and durations for the implementation of the proposed solution including the activities that should be performed by third parties. This shall clearly present for MIC1 the readiness of the entire solution. In addition, the bidder shall provide a responsibility matrix associated to the entire solution project plan.</t>
    </r>
  </si>
  <si>
    <t>1.8.2</t>
  </si>
  <si>
    <r>
      <t xml:space="preserve">The bidder shall </t>
    </r>
    <r>
      <rPr>
        <b/>
        <sz val="10"/>
        <rFont val="Arial"/>
        <family val="2"/>
      </rPr>
      <t>commit</t>
    </r>
    <r>
      <rPr>
        <sz val="10"/>
        <rFont val="Arial"/>
        <family val="2"/>
      </rPr>
      <t xml:space="preserve"> to deliver the solution according to the project plan.</t>
    </r>
  </si>
  <si>
    <t>1.8.3</t>
  </si>
  <si>
    <r>
      <t xml:space="preserve">The bidder shall provide the </t>
    </r>
    <r>
      <rPr>
        <b/>
        <sz val="10"/>
        <rFont val="Arial"/>
        <family val="2"/>
      </rPr>
      <t xml:space="preserve">scope of the work </t>
    </r>
    <r>
      <rPr>
        <sz val="10"/>
        <rFont val="Arial"/>
        <family val="2"/>
      </rPr>
      <t xml:space="preserve">to be performed by each of the third parties that contribute to the realization of the solution.   </t>
    </r>
  </si>
  <si>
    <t>Testing and Acceptance Requirements</t>
  </si>
  <si>
    <t>1.9.1</t>
  </si>
  <si>
    <t>Testing Strategy</t>
  </si>
  <si>
    <t>1.9.1.1</t>
  </si>
  <si>
    <t>The bidder shall describe the testing strategy that will be used during the project to guarantee the final result.</t>
  </si>
  <si>
    <t>1.9.2</t>
  </si>
  <si>
    <t>Testing Deliverables</t>
  </si>
  <si>
    <t>1.9.2.1</t>
  </si>
  <si>
    <r>
      <rPr>
        <b/>
        <sz val="10"/>
        <color rgb="FF000000"/>
        <rFont val="Arial"/>
        <family val="2"/>
      </rPr>
      <t xml:space="preserve">Test Plan: </t>
    </r>
    <r>
      <rPr>
        <sz val="10"/>
        <color rgb="FF000000"/>
        <rFont val="Arial"/>
        <family val="2"/>
      </rPr>
      <t>bidder shall deliver a Test Plan describing the strategy followed for testing: test objectives, test environment, test resources requirements, duration for tests, test tools needed, technical testing, functional testing, integration testing, performance testing, End-to-End testing, parallel run, soft-launch validation.</t>
    </r>
  </si>
  <si>
    <t>1.9.2.2</t>
  </si>
  <si>
    <r>
      <rPr>
        <b/>
        <sz val="10"/>
        <color rgb="FF000000"/>
        <rFont val="Arial"/>
        <family val="2"/>
      </rPr>
      <t xml:space="preserve">Test Design: </t>
    </r>
    <r>
      <rPr>
        <sz val="10"/>
        <color rgb="FF000000"/>
        <rFont val="Arial"/>
        <family val="2"/>
      </rPr>
      <t>bidder shall deliver a Test Design Document including all the needed test cases in order to assure that the system is fit for purpose and fit for use.</t>
    </r>
  </si>
  <si>
    <t>1.9.2.3</t>
  </si>
  <si>
    <r>
      <rPr>
        <b/>
        <sz val="10"/>
        <color rgb="FF000000"/>
        <rFont val="Arial"/>
        <family val="2"/>
      </rPr>
      <t xml:space="preserve">Acceptance Report: </t>
    </r>
    <r>
      <rPr>
        <sz val="10"/>
        <color rgb="FF000000"/>
        <rFont val="Arial"/>
        <family val="2"/>
      </rPr>
      <t>bidder shall deliver an Acceptance Report detailing the execution phase, reporting remaining issues/defects and proposed acceptance criteria.</t>
    </r>
  </si>
  <si>
    <t>1.9.3</t>
  </si>
  <si>
    <t>MIC1 rights</t>
  </si>
  <si>
    <t>1.9.3.1</t>
  </si>
  <si>
    <t>MIC1 reserves the right to add or modify the test plan and acceptance report to include additional or missing objectives, requirements, and acceptance criteria.</t>
  </si>
  <si>
    <t>1.9.3.2</t>
  </si>
  <si>
    <t>MIC1 will include his requirements (functional testing, integration testing, regression testing, training…) and reserves the right to require additional tests to verify the correct installation/integration in the network.</t>
  </si>
  <si>
    <t>1.9.3.3</t>
  </si>
  <si>
    <t>The acceptance process is based on the following requirements:</t>
  </si>
  <si>
    <t>1.9.3.4</t>
  </si>
  <si>
    <t>Acceptance tests will be performed to determine if the system delivered meets the required and specified accuracy, throughput, functionality and business requirements specified.</t>
  </si>
  <si>
    <t>1.9.3.5</t>
  </si>
  <si>
    <t>Implementer certified engineers shall be present during the performance of each system acceptance test. In no way shall the bidder deviate from the systems acceptance test plan negotiated.</t>
  </si>
  <si>
    <t>1.9.3.6</t>
  </si>
  <si>
    <t>MIC1 reserves the right to conduct additional tests at any time during the life of the project without any additional cost.</t>
  </si>
  <si>
    <t>1.9.3.7</t>
  </si>
  <si>
    <t>Implementer shall prepare and document containing validation and test plans for the acceptance phase, including expected results and validation/ testing techniques for accuracy, throughput, functionality and all other requirements, Fault and error cases, Performance and load tests, Testing of all the provided tools.</t>
  </si>
  <si>
    <t>1.9.3.8</t>
  </si>
  <si>
    <r>
      <rPr>
        <sz val="10"/>
        <color theme="1"/>
        <rFont val="Arial"/>
        <family val="2"/>
      </rPr>
      <t>Ø  The bidder shall perform all system acceptance validation/ testing in accordance with the MIC1 approved test plans.</t>
    </r>
  </si>
  <si>
    <t>1.9.3.9</t>
  </si>
  <si>
    <r>
      <rPr>
        <sz val="10"/>
        <color theme="1"/>
        <rFont val="Arial"/>
        <family val="2"/>
      </rPr>
      <t>Ø  MIC1 will review the results of the validation and provide an acceptance or rejection letter signed by the proper MIC1 authority and addressed to the bidder.</t>
    </r>
  </si>
  <si>
    <t>1.9.3.10</t>
  </si>
  <si>
    <r>
      <rPr>
        <sz val="10"/>
        <color theme="1"/>
        <rFont val="Arial"/>
        <family val="2"/>
      </rPr>
      <t>Ø  It’s only after the bidder receives MIC1 acceptance letter that the requirements will be considered as completed and accepted.</t>
    </r>
  </si>
  <si>
    <t>1.9.3.11</t>
  </si>
  <si>
    <r>
      <rPr>
        <sz val="10"/>
        <color theme="1"/>
        <rFont val="Arial"/>
        <family val="2"/>
      </rPr>
      <t xml:space="preserve">Ø  These test plans shall indicate what requirements will be validated in conjunction with the bidder prior to usage verses those requirements validated through daily usage by MIC1 staff and personnel. </t>
    </r>
  </si>
  <si>
    <t>1.9.3.12</t>
  </si>
  <si>
    <r>
      <rPr>
        <sz val="10"/>
        <color theme="1"/>
        <rFont val="Arial"/>
        <family val="2"/>
      </rPr>
      <t>Ø  The bidder shall provide a full and complete audit trail for all system and solution acceptance validation / testing and the requisite reports from this audit trail.</t>
    </r>
  </si>
  <si>
    <t>1.9.3.13</t>
  </si>
  <si>
    <t xml:space="preserve">Ø  All plans must be approved by MIC1 prior to acceptance testing and shall be contract deliverables. </t>
  </si>
  <si>
    <t>1.9.3.14</t>
  </si>
  <si>
    <t>Errors detection scenarios: Testing should intentionally attempt to make things go wrong to determine if things happen when they should not or things do not happen when they should. In this area test boundary conditions should be included in acceptance tests and should cover all data flows integrated.</t>
  </si>
  <si>
    <t>1.9.3.15</t>
  </si>
  <si>
    <t>Parallel Run / Business simulation phase should be clearly defined by the Bidder, with proposed step-by-step scenario and reconciliation process that guarantee system integrity and readiness to go live (soft launch phase)</t>
  </si>
  <si>
    <t>1.9.3.16</t>
  </si>
  <si>
    <r>
      <rPr>
        <b/>
        <sz val="10"/>
        <color rgb="FF000000"/>
        <rFont val="Arial"/>
        <family val="2"/>
      </rPr>
      <t>Provisional acceptance (PA) g</t>
    </r>
    <r>
      <rPr>
        <sz val="10"/>
        <color rgb="FF000000"/>
        <rFont val="Arial"/>
        <family val="2"/>
      </rPr>
      <t>ranted once major defects are resolved and no known critical issues are affecting normal business operations.</t>
    </r>
  </si>
  <si>
    <t>1.9.3.17</t>
  </si>
  <si>
    <r>
      <rPr>
        <b/>
        <sz val="10"/>
        <color theme="1"/>
        <rFont val="Arial"/>
        <family val="2"/>
      </rPr>
      <t>Final Acceptance (FA)</t>
    </r>
    <r>
      <rPr>
        <sz val="10"/>
        <color theme="1"/>
        <rFont val="Arial"/>
        <family val="2"/>
      </rPr>
      <t xml:space="preserve"> granted 6 months after PA, if : all pending list items of the PA have been cleared, and only in case during these 6 months no service affecting fault occurred, and the Bidder fixed all support relevant issues within the Service Level Agreement to be defined.
</t>
    </r>
  </si>
  <si>
    <t>Technical Requirements</t>
  </si>
  <si>
    <t>General requirements</t>
  </si>
  <si>
    <t>2.1.1</t>
  </si>
  <si>
    <t>2.1.2</t>
  </si>
  <si>
    <t>Proven track record: the bidder shall provide relevant lessons learned from previous experience and include: 
• A practical understanding of successful integration as a process 
• An understanding of MIC1’s business
• The particular requirements:
   - Recommendations for the structure and resources needed from MIC1
   - Potential bottlenecks
   - Alternative solutions
   - A reference site questionnaire which must be completed for every site submitted as a reference (refer to appendix A).</t>
  </si>
  <si>
    <t>2.1.3</t>
  </si>
  <si>
    <t>The bidder shall provide an introduction to the company (turnover, net income, number of employees, worldwide coverage, offices in the Middle East region, other).</t>
  </si>
  <si>
    <t>2.1.4</t>
  </si>
  <si>
    <t>The bidder shall provide all equipment’s, items and tools needed to fully integrate the proposed solution and IN services in MIC1 network, including passive and active devices (ex: servers, cables, connectors, racks, switches, power units, firewalls…)</t>
  </si>
  <si>
    <t>2.1.5</t>
  </si>
  <si>
    <t xml:space="preserve">The bidder shall provide any missing equipment or item (passive or active) noticed during the integration and implementation phase of the proposed solution in MIC1 network (even after the BoM agreement). </t>
  </si>
  <si>
    <t>2.1.6</t>
  </si>
  <si>
    <t>The bidder shall provide all the customizations needed by MIC1, on the protocol and API interfaces, in order to integrate with MIC1 network elements.</t>
  </si>
  <si>
    <t>2.1.7</t>
  </si>
  <si>
    <t>The bidder shall provide a detailed quotation for a redundant solution that provides the same functions and capabilities as the live solution. In case the main platform is down or un-reachable the backup platform shall take the traffic transparently for the live services and exposed capabilities to external applications. The bidder shall explain in details this redundant solution and explain whether it’s a hot standby solution or load balancing solution.</t>
  </si>
  <si>
    <t>2.1.8</t>
  </si>
  <si>
    <t>The bidder shall state clearly all the Technical and Business prerequisites needed to implement the proposed solution.</t>
  </si>
  <si>
    <t>Core network Requirements</t>
  </si>
  <si>
    <t>2.2.1</t>
  </si>
  <si>
    <t>The bidder shall specify the core nodes the platform will be connected to</t>
  </si>
  <si>
    <t>2.2.2</t>
  </si>
  <si>
    <t>The bidder should ensure redundancy on the core connectivity level</t>
  </si>
  <si>
    <t>2.2.3</t>
  </si>
  <si>
    <t xml:space="preserve">The bidder should provide a low level topology for the connectivity </t>
  </si>
  <si>
    <t>2.2.4</t>
  </si>
  <si>
    <t>The bidder shall specify the interfaces to which he will connect through to the core nodes and support the existing interfaces in addition to the 3GPP standard interfaces</t>
  </si>
  <si>
    <t>2.2.5</t>
  </si>
  <si>
    <t>The bidder should ensure interoperability with the core nodes that the platform will be connected to</t>
  </si>
  <si>
    <t>2.2.6</t>
  </si>
  <si>
    <t>The bidder should specify the protocols with their respective supported version for the connectivity with the core nodes and support the existing protocols and versions used (SIGTRAN-ISUP- SIP…)</t>
  </si>
  <si>
    <t>2.2.7</t>
  </si>
  <si>
    <t>The bidder should ensure all old configuration is mapped on the new platform without affecting the service</t>
  </si>
  <si>
    <t>2.2.8</t>
  </si>
  <si>
    <t>The bidder should support SIP connectivity with MSC</t>
  </si>
  <si>
    <t>2.2.9</t>
  </si>
  <si>
    <t>The bidder should support ISUP over M3UA (IP) between MSC and IVR for the signaling</t>
  </si>
  <si>
    <t>2.2.10</t>
  </si>
  <si>
    <t>Protocol interface requirements</t>
  </si>
  <si>
    <t>2.3.1</t>
  </si>
  <si>
    <t>The bidder shall state if the provided solution support the following protocol interfaces with the core network nodes and VAS platforms :</t>
  </si>
  <si>
    <t>2.3.1.1</t>
  </si>
  <si>
    <t xml:space="preserve"> - MAPv3, please state the supported procedures</t>
  </si>
  <si>
    <t>2.3.1.2</t>
  </si>
  <si>
    <t xml:space="preserve"> - ISUP v4 - ETSI</t>
  </si>
  <si>
    <t>2.3.1.3</t>
  </si>
  <si>
    <t xml:space="preserve"> - CAPv2</t>
  </si>
  <si>
    <t>2.3.1.4</t>
  </si>
  <si>
    <t xml:space="preserve"> - CAPv3</t>
  </si>
  <si>
    <t>2.3.1.5</t>
  </si>
  <si>
    <t xml:space="preserve"> - CAPv4, please state the supported capabilities</t>
  </si>
  <si>
    <t>2.3.1.6</t>
  </si>
  <si>
    <t xml:space="preserve"> - SIGTRAN</t>
  </si>
  <si>
    <t>2.3.1.7</t>
  </si>
  <si>
    <t xml:space="preserve"> - SIP, please state the supported RFCs and standards</t>
  </si>
  <si>
    <t>2.3.1.8</t>
  </si>
  <si>
    <t xml:space="preserve"> - Diameter, please state the supported RFCs, interfaces and standards (ex: Gy, Ro, Gx, Rf, Sh, Rx…)</t>
  </si>
  <si>
    <t>2.3.1.9</t>
  </si>
  <si>
    <t xml:space="preserve"> - HTTP and HTTPs</t>
  </si>
  <si>
    <t>2.3.1.10</t>
  </si>
  <si>
    <t xml:space="preserve"> - SMPP v3.4</t>
  </si>
  <si>
    <t>2.3.1.11</t>
  </si>
  <si>
    <t xml:space="preserve"> - INAP CS1</t>
  </si>
  <si>
    <t>2.3.1.12</t>
  </si>
  <si>
    <t xml:space="preserve"> - CAMEL phase 2</t>
  </si>
  <si>
    <t>2.3.1.13</t>
  </si>
  <si>
    <t xml:space="preserve"> - RTP and RTCP</t>
  </si>
  <si>
    <t>2.3.1.14</t>
  </si>
  <si>
    <t xml:space="preserve"> - Other protocols (standard and/or proprietary)</t>
  </si>
  <si>
    <t>2.3.1.15</t>
  </si>
  <si>
    <t xml:space="preserve"> - SMTP (for e-mail service)</t>
  </si>
  <si>
    <t>2.3.1.16</t>
  </si>
  <si>
    <t xml:space="preserve"> - USSD MAP interface</t>
  </si>
  <si>
    <t>2.3.2</t>
  </si>
  <si>
    <t>The bidder shall adapt his solution to integrate with MIC1's charging system</t>
  </si>
  <si>
    <t>2.3.3</t>
  </si>
  <si>
    <t>The bidder shall adapt his solution to integrate with MIC1's Core network</t>
  </si>
  <si>
    <t>2.3.4</t>
  </si>
  <si>
    <t>The bidder shall state for each protocol, if all the capabilities and features are supported or there are restrictions regarding the standard. If nothing is mentioned the supplier will be considered compliant with the latest version of the protocol standard.</t>
  </si>
  <si>
    <t>2.3.5</t>
  </si>
  <si>
    <t>The bidder shall state for each protocol the standard version to which it is compatible.</t>
  </si>
  <si>
    <t>2.3.6</t>
  </si>
  <si>
    <t>MIC1 shall be able to integrate the proposed solution into the IMS network. The bidder shall provide a separated quotation regarding the IMS network support.</t>
  </si>
  <si>
    <t>2.3.7</t>
  </si>
  <si>
    <t xml:space="preserve">The bidder shall state if the proposed solution support an IM-SSF interface and a reverse IM-SSF interface. Please explain in details the supported functionalities and compliance to the appropriate standard (3GPP…). Please provide a separate quotation for these features. </t>
  </si>
  <si>
    <t>2.3.8</t>
  </si>
  <si>
    <t>The bidder shall list all the protocols that the proposed solution supports for all integrations (with Core, Charging, mediation, etc.)</t>
  </si>
  <si>
    <t>2.3.9</t>
  </si>
  <si>
    <t>The bidder shall provide a quotation for 15 customized SOAP APIs interfaces as per MIC1 requests.</t>
  </si>
  <si>
    <t>2.3.10</t>
  </si>
  <si>
    <t>The bidder shall advise with which Core networks his proposed solution is already integrated (to mention the name of the core suppliers)</t>
  </si>
  <si>
    <t>2.3.11</t>
  </si>
  <si>
    <t>The bidder shall advise with which charging, billing, provisioning and mediation systems his proposed solution is already integrated (to mention the name of suppliers)</t>
  </si>
  <si>
    <t>Performance requirements</t>
  </si>
  <si>
    <t>2.4.1</t>
  </si>
  <si>
    <t>2.4.2</t>
  </si>
  <si>
    <t>2.4.3</t>
  </si>
  <si>
    <t>2.4.4</t>
  </si>
  <si>
    <t>2.4.5</t>
  </si>
  <si>
    <t>2.4.6</t>
  </si>
  <si>
    <t>2.4.7</t>
  </si>
  <si>
    <t>2.4.8</t>
  </si>
  <si>
    <t>2.4.9</t>
  </si>
  <si>
    <t>2.4.10</t>
  </si>
  <si>
    <t>2.4.11</t>
  </si>
  <si>
    <t>2.4.12</t>
  </si>
  <si>
    <t>Services Requirements</t>
  </si>
  <si>
    <t>3.1.1</t>
  </si>
  <si>
    <t>The bidder shall provide a detailed solution description of the provided services and a user manual document allowing MIC1 to configure these services.</t>
  </si>
  <si>
    <t>3.1.2</t>
  </si>
  <si>
    <t>The bidder shall provide an administration interface for all the provided services that allows MIC1 to configure and manage the services and all the related data.</t>
  </si>
  <si>
    <t>3.1.3</t>
  </si>
  <si>
    <t>The bidder shall provide a detailed call flow for all the provided services.</t>
  </si>
  <si>
    <t>3.1.4</t>
  </si>
  <si>
    <t>The bidder shall be able to customize all the provided services in order to fit MIC1 requirements and interact properly with core network. If details shall be tuned during the implementation of the solution the bidder shall update the services in order to make it work properly.</t>
  </si>
  <si>
    <t>3.1.5</t>
  </si>
  <si>
    <t>The bidder shall provide a separate quotation for each one of the provided services (VIP and CLIP Alert).</t>
  </si>
  <si>
    <t>3.1.6</t>
  </si>
  <si>
    <t>All services to be replaced by a new solution on the proposed  platform shall provide exactly the same functionalities for the end users as the current ones. These functionalities are described in the below requirements. The bidder shall be able to provide a service replacement solution seamless for the end user. However additional features could be provided. These services are: VIP and CLIP Alert</t>
  </si>
  <si>
    <t>VIP Requirements</t>
  </si>
  <si>
    <t>3.2.1</t>
  </si>
  <si>
    <r>
      <t>The bidder</t>
    </r>
    <r>
      <rPr>
        <sz val="10"/>
        <rFont val="Arial"/>
        <family val="2"/>
      </rPr>
      <t xml:space="preserve"> shall state if the proposed solution present a VIP service (or PN) that enables the subscribers to create a list of authorized and not authorized numbers and select who can reach them, thus allowing extra privacy. The service shall also limit access to calling parties to whom, the subscriber, have previously given an access code.</t>
    </r>
  </si>
  <si>
    <t>3.2.2</t>
  </si>
  <si>
    <t>The proposed VIP service shall be available for prepaid and postpaid subscribers (residential &amp; Business VPN) at different prices on monthly basis (depending on subscription day and or bill cycle day)</t>
  </si>
  <si>
    <t>3.2.3</t>
  </si>
  <si>
    <t>The VIP service shall be triggered in case the called party is located in HPLMN or VPLMN.</t>
  </si>
  <si>
    <t>3.2.4</t>
  </si>
  <si>
    <t xml:space="preserve">Each subscriber shall have a preferred language. All the announcements and SMS notifications shall be in the subscriber preferred language for voice and video calls. </t>
  </si>
  <si>
    <t>3.2.5</t>
  </si>
  <si>
    <t>All the announcements, prompts and SMS notifications; for voice and video calls; shall be available at least in 3 languages: Arabic, English and French. Hence, the VIP service shall support at least the following 3 languages: Arabic, French and English.</t>
  </si>
  <si>
    <t>3.2.6</t>
  </si>
  <si>
    <t>The VIP service shall recognize the calling party number and check it in the Authorized List or the Not Authorized Numbers lists even if he have the CLIR option (prepaid and postpaid).</t>
  </si>
  <si>
    <t>3.2.7</t>
  </si>
  <si>
    <t>The VIP service shall work seamlessly in National Roaming areas as under MIC1 (HPLMN).</t>
  </si>
  <si>
    <t>Business Rules</t>
  </si>
  <si>
    <t>3.2.8</t>
  </si>
  <si>
    <t xml:space="preserve">The VIP service shall provide below options for allowing the subscriber to make screening (filtering) on incoming calls: </t>
  </si>
  <si>
    <t>3.2.8.1</t>
  </si>
  <si>
    <t>a) The PN code (or PIN Code)</t>
  </si>
  <si>
    <t>3.2.8.2</t>
  </si>
  <si>
    <t xml:space="preserve">b) The list of the allowed numbers </t>
  </si>
  <si>
    <t>3.2.8.3</t>
  </si>
  <si>
    <t xml:space="preserve">c) The list of the not allowed numbers </t>
  </si>
  <si>
    <t>3.2.8.4</t>
  </si>
  <si>
    <t>d) The list of priority numbers</t>
  </si>
  <si>
    <t>3.2.8.5</t>
  </si>
  <si>
    <t>e) Private numbers screening</t>
  </si>
  <si>
    <t>3.2.9</t>
  </si>
  <si>
    <r>
      <t xml:space="preserve">The first </t>
    </r>
    <r>
      <rPr>
        <b/>
        <sz val="10"/>
        <rFont val="Arial"/>
        <family val="2"/>
      </rPr>
      <t>3 options</t>
    </r>
    <r>
      <rPr>
        <sz val="10"/>
        <rFont val="Arial"/>
        <family val="2"/>
      </rPr>
      <t xml:space="preserve"> can be used separately or in </t>
    </r>
    <r>
      <rPr>
        <b/>
        <sz val="10"/>
        <rFont val="Arial"/>
        <family val="2"/>
      </rPr>
      <t>combination</t>
    </r>
    <r>
      <rPr>
        <sz val="10"/>
        <rFont val="Arial"/>
        <family val="2"/>
      </rPr>
      <t xml:space="preserve"> as shown below:</t>
    </r>
  </si>
  <si>
    <t>2.9.1</t>
  </si>
  <si>
    <r>
      <t xml:space="preserve">1.    </t>
    </r>
    <r>
      <rPr>
        <b/>
        <sz val="10"/>
        <rFont val="Arial"/>
        <family val="2"/>
      </rPr>
      <t>Combination 1</t>
    </r>
    <r>
      <rPr>
        <sz val="10"/>
        <rFont val="Arial"/>
        <family val="2"/>
      </rPr>
      <t>: PN Code + Allowed Numbers</t>
    </r>
  </si>
  <si>
    <t>2.9.2</t>
  </si>
  <si>
    <r>
      <t xml:space="preserve">2.    </t>
    </r>
    <r>
      <rPr>
        <b/>
        <sz val="10"/>
        <rFont val="Arial"/>
        <family val="2"/>
      </rPr>
      <t>Combination 2</t>
    </r>
    <r>
      <rPr>
        <sz val="10"/>
        <rFont val="Arial"/>
        <family val="2"/>
      </rPr>
      <t>: PN Code + Not Allowed Numbers</t>
    </r>
  </si>
  <si>
    <t>2.9.3</t>
  </si>
  <si>
    <r>
      <t xml:space="preserve">3.    </t>
    </r>
    <r>
      <rPr>
        <b/>
        <sz val="10"/>
        <rFont val="Arial"/>
        <family val="2"/>
      </rPr>
      <t>Combination 3</t>
    </r>
    <r>
      <rPr>
        <sz val="10"/>
        <rFont val="Arial"/>
        <family val="2"/>
      </rPr>
      <t>: PN Code + Allowed Numbers + Not Allowed Numbers</t>
    </r>
  </si>
  <si>
    <t>3.2.10</t>
  </si>
  <si>
    <r>
      <rPr>
        <b/>
        <sz val="10"/>
        <rFont val="Arial"/>
        <family val="2"/>
      </rPr>
      <t>Combination 1</t>
    </r>
    <r>
      <rPr>
        <sz val="10"/>
        <rFont val="Arial"/>
        <family val="2"/>
      </rPr>
      <t xml:space="preserve"> will be used by subscribers who want to give easy access to receive voice/video calls from their list of Allowed Numbers, and give others the option to reach them if they have the correspondent PN Code.
If the subscribers deactivate the PN code they will receive voice/video calls only from their list of Allowed Numbers. The bidder shall state if the Combination 1 is supported, please explain in details.</t>
    </r>
  </si>
  <si>
    <t>3.2.11</t>
  </si>
  <si>
    <t>Combination 2 will be used by subscribers who want to receive voice/video calls from anyone who has the correspondent PN Code (all calling parties). But calling parties in the Not Allowed Numbers list will not be able to reach those VIP subscribers via voice/video call even if they have the correspondent PN code.
If the subscribers deactivate the PN code they will receive voice/video calls from everyone, except from those in the list of Not Allowed Numbers. The bidder shall state if the Combination 2 is supported, please explain in details.</t>
  </si>
  <si>
    <t>3.2.12</t>
  </si>
  <si>
    <r>
      <rPr>
        <b/>
        <sz val="10"/>
        <rFont val="Arial"/>
        <family val="2"/>
      </rPr>
      <t>Combination 3</t>
    </r>
    <r>
      <rPr>
        <sz val="10"/>
        <rFont val="Arial"/>
        <family val="2"/>
      </rPr>
      <t xml:space="preserve"> will be used by subscribers who want to give easy access to receive voice/video calls from their list of Allowed Numbers, give others the option to reach them if they have the correspondent PN Code, and forbid their Not Allowed Numbers to reach them via voice/video call even if they have the correspondent PN code.
If the subscribers deactivate the PN code they will receive voice/video calls only from their list of Allowed Numbers. The bidder shall state if the Combination 3 is supported, please explain in details.</t>
    </r>
  </si>
  <si>
    <t>3.2.13</t>
  </si>
  <si>
    <t>The VIP service shall block Voice and Video Calls. The lists shall be as follows:
&gt; Allowed List
&gt; Not Allowed List
The VIP service logic should consider blocking Video and voice Calls.</t>
  </si>
  <si>
    <t>3.2.14</t>
  </si>
  <si>
    <r>
      <t xml:space="preserve">Any Number in the Allowed List will be able to reach the VIP subscriber via </t>
    </r>
    <r>
      <rPr>
        <b/>
        <sz val="10"/>
        <rFont val="Arial"/>
        <family val="2"/>
      </rPr>
      <t>voice or video calls</t>
    </r>
    <r>
      <rPr>
        <sz val="10"/>
        <rFont val="Arial"/>
        <family val="2"/>
      </rPr>
      <t>.</t>
    </r>
  </si>
  <si>
    <t>3.2.15</t>
  </si>
  <si>
    <t>Only numbers in the Allowed List Video will be able to reach the VIP subscriber via voice and video calls. If the Allowed List Voice is empty; any other number can reach the VIP subscriber via voice calls.</t>
  </si>
  <si>
    <t>3.2.16</t>
  </si>
  <si>
    <t>Any number declared in the Not Allowed List will not be able to reach the VIP subscriber neither via voice calls no video calls.</t>
  </si>
  <si>
    <t>3.2.17</t>
  </si>
  <si>
    <t>The VIP service shall work normally while the Calling party and/or the Called party are outbound roamers.</t>
  </si>
  <si>
    <t>3.2.18</t>
  </si>
  <si>
    <t>In case the calling party is subscribed to the VIP service, and the called party is VIP subscriber too; MIC1 shall be able to configure on global service basis if the announcements played for the calling party should be in the A-party default language, or the VIP service default language.</t>
  </si>
  <si>
    <t>3.2.19</t>
  </si>
  <si>
    <t>The VIP shall provide the possibility to configure a time interval for each entry in the Authorized Numbers list, the Not Authorized Numbers list, and the PN code. The entry rule will only be active in the specified time interval. In case the call is received out of the rule time interval, the rule shall be ignored and the VIP service logic continues in normal logic.</t>
  </si>
  <si>
    <t>3.2.20</t>
  </si>
  <si>
    <t>For a specific list (Authorized Numbers or Not Authorized Numbers) or the PN code, if the received call is out of all the configured time intervals, the list or PN code shall be considered as deactivated.</t>
  </si>
  <si>
    <t>3.2.21</t>
  </si>
  <si>
    <t>By default, if not set by the subscriber, the time interval for each entered rule is the whole day (form 00:00 AM till 23:59 PM).</t>
  </si>
  <si>
    <t>3.2.22</t>
  </si>
  <si>
    <t>The time interval shall be daily and cyclic; the subscriber shall be able to configure a time interval that crosses midnight and noon. For example: from 20:30 till 08:45, so the rule will be active from 20:30 till 23:59 (PM) the first day and from 00:00 till 08:45 (AM) the second day. Time interval shall be based on hours and minutes.</t>
  </si>
  <si>
    <t>3.2.23</t>
  </si>
  <si>
    <t>The time interval for each entry shall be configurable through web and mobile app self-care interface, IVR self-care interface and the customer care interface.</t>
  </si>
  <si>
    <t>3.2.24</t>
  </si>
  <si>
    <t>The time interval for each entry shall be configurable through SOAP API requests.</t>
  </si>
  <si>
    <t>3.2.25</t>
  </si>
  <si>
    <t>Calls from Private numbers or from empty calling party address field can be blocked by the user independently from Authorized Numbers List and Not Authorized Numbers List</t>
  </si>
  <si>
    <t>3.2.26</t>
  </si>
  <si>
    <t>Blocking Private numbers is handled through a flag "Block Private calls" that can be checked yes or no from VIP Customer Care interface</t>
  </si>
  <si>
    <t>3.2.27</t>
  </si>
  <si>
    <t xml:space="preserve">VIP service shall allow to assign priority to certain numbers (Priority Numbers), ensuring that calls from these numbers are always allowed through, regardless of other filtering settings. </t>
  </si>
  <si>
    <t>PN / PIN Code</t>
  </si>
  <si>
    <t>3.2.28</t>
  </si>
  <si>
    <r>
      <t xml:space="preserve">Subscribers making an outgoing voice or video call toward a VIP subscriber having the PN Code feature activated shall hear a </t>
    </r>
    <r>
      <rPr>
        <b/>
        <sz val="10"/>
        <rFont val="Arial"/>
        <family val="2"/>
      </rPr>
      <t>configurable</t>
    </r>
    <r>
      <rPr>
        <sz val="10"/>
        <rFont val="Arial"/>
        <family val="2"/>
      </rPr>
      <t xml:space="preserve"> announcement prompt message to enter the PIN code </t>
    </r>
    <r>
      <rPr>
        <b/>
        <sz val="10"/>
        <rFont val="Arial"/>
        <family val="2"/>
      </rPr>
      <t>such as</t>
    </r>
    <r>
      <rPr>
        <sz val="10"/>
        <rFont val="Arial"/>
        <family val="2"/>
      </rPr>
      <t xml:space="preserve"> «To connect to the alfa number you are calling, please enter the access code followed by the pound sign (#)».</t>
    </r>
  </si>
  <si>
    <t>3.2.29</t>
  </si>
  <si>
    <r>
      <t xml:space="preserve">If the calling party enters the pin code correctly, he will be connected to the called subscriber. If he types it “n” times incorrectly, the call will be released after a </t>
    </r>
    <r>
      <rPr>
        <b/>
        <sz val="10"/>
        <rFont val="Arial"/>
        <family val="2"/>
      </rPr>
      <t xml:space="preserve">configurable </t>
    </r>
    <r>
      <rPr>
        <sz val="10"/>
        <rFont val="Arial"/>
        <family val="2"/>
      </rPr>
      <t xml:space="preserve">announcement message </t>
    </r>
    <r>
      <rPr>
        <b/>
        <sz val="10"/>
        <rFont val="Arial"/>
        <family val="2"/>
      </rPr>
      <t xml:space="preserve">such as </t>
    </r>
    <r>
      <rPr>
        <sz val="10"/>
        <rFont val="Arial"/>
        <family val="2"/>
      </rPr>
      <t>"The Alfa number you are calling cannot be currently reached.Please try again later. Thank you.”.</t>
    </r>
  </si>
  <si>
    <t>3.2.30</t>
  </si>
  <si>
    <t>The parameter “n” regarding the number of incorrect PIN code entries should be a configurable parameter from the administrator interface and should have more than 10 as maximum value.
If the correspondent value is set to zero than the VIP service will not make any control regarding the number of incorrect PIN code entered (infinite retry).</t>
  </si>
  <si>
    <t>3.2.31</t>
  </si>
  <si>
    <t>All the announcements and prompts, voice or video should be configurable by MIC1.</t>
  </si>
  <si>
    <t>3.2.32</t>
  </si>
  <si>
    <t>The VIP code prompt shall be charged on the calling party. As soon as this message is announced the person calling pays the normal tariff (prepaid, postpaid or VPN).</t>
  </si>
  <si>
    <t>3.2.33</t>
  </si>
  <si>
    <t>The PN code should be composed of x digits (“numbers” from 0 to 9) only. This parameter should be configurable by MIC1. The parameter shall be configured through the operator administration interface and should have 20 digits as a maximum value. (Any others character, symbol, Capital or small letters is not accepted).</t>
  </si>
  <si>
    <t>3.2.34</t>
  </si>
  <si>
    <t>The PN pin code should be entered by the VIP subscriber following his subscription to the VIP service and the pin code option. Upon registering the pin code; this code will be provided by SMS to the VIP subscriber. MIC1 should be able to control the sender number id of this SMS notification.</t>
  </si>
  <si>
    <t>3.2.35</t>
  </si>
  <si>
    <t>Each time a subscriber modify his pin code on the VIP service, an SMS notification should be sent to the VIP subscriber include the modified pin code.</t>
  </si>
  <si>
    <t>3.2.36</t>
  </si>
  <si>
    <t>The VIP service shall support generating a random PIN code for the subscribers. The random PIN code shall not be equal to any existing PIN code on the platform.</t>
  </si>
  <si>
    <t>3.2.37</t>
  </si>
  <si>
    <t>The VIP service shall be able to allow MIC1 to “activate/deactivate” through the administrator interface the option of sending the PIN code to the subscribers by SMS upon subscription or code modification. MIC1 shall be able to control the sender number id of this SMS notification.</t>
  </si>
  <si>
    <t>SMS restricted subscriber identification feature</t>
  </si>
  <si>
    <t>3.2.38</t>
  </si>
  <si>
    <r>
      <t xml:space="preserve">The VIP service shall provide the feature of sending an SMS notification to the subscriber informing him of any restricted calls received. The SMS message </t>
    </r>
    <r>
      <rPr>
        <b/>
        <sz val="10"/>
        <rFont val="Arial"/>
        <family val="2"/>
      </rPr>
      <t xml:space="preserve">which text should be configurable </t>
    </r>
    <r>
      <rPr>
        <sz val="10"/>
        <rFont val="Arial"/>
        <family val="2"/>
      </rPr>
      <t xml:space="preserve"> shall contain at least: Calling (A-party) Number, Call Time. This new feature should be optional; its activation must be done by the subscriber through the IVR, the customer website or mobile application or through the customer care interface. MIC1 should be able to control the sender number id of this SMS notification.</t>
    </r>
  </si>
  <si>
    <t>3.2.39</t>
  </si>
  <si>
    <t>This SMS notification shall be sent in all incoming call restricted cases</t>
  </si>
  <si>
    <t>3.2.40</t>
  </si>
  <si>
    <t>Each time the restricted call identification SMS notification feature is activated it may be charged an extra fee. (This option may be charged an extra fee. The extra fee could be set to 0 or else). e.g: 
1. VIP Service: X$
2. VIP Service + Notification SMS : X$ + Y$ (Y$ being the extra charge of the Notification SMS)</t>
  </si>
  <si>
    <t>3.2.41</t>
  </si>
  <si>
    <t>The subscriber can activate/deactivate this feature on a daily basis. The language of the SMS notification will depend on the subscriber profile "prefered languge".</t>
  </si>
  <si>
    <t>Priority Numbers Feature</t>
  </si>
  <si>
    <t>3.2.42</t>
  </si>
  <si>
    <t xml:space="preserve">The VIP service shall provide a Priority Numbers list feature. </t>
  </si>
  <si>
    <t>3.2.43</t>
  </si>
  <si>
    <r>
      <t xml:space="preserve">The VIP Priority Numbers feature shall make VIP subscribers reachable (for incoming Calls – voice or video) by the calling party numbers which are configured in this list (Priority Numbers), regardless and despite of other call filtering settings; 
</t>
    </r>
    <r>
      <rPr>
        <b/>
        <sz val="10"/>
        <rFont val="Arial"/>
        <family val="2"/>
      </rPr>
      <t>i.e.</t>
    </r>
    <r>
      <rPr>
        <sz val="10"/>
        <rFont val="Arial"/>
        <family val="2"/>
      </rPr>
      <t xml:space="preserve"> if they are present or not in the "Authorized Numbers" and "Not Authorized Numbers" lists
</t>
    </r>
    <r>
      <rPr>
        <b/>
        <sz val="10"/>
        <rFont val="Arial"/>
        <family val="2"/>
      </rPr>
      <t>i.e.</t>
    </r>
    <r>
      <rPr>
        <sz val="10"/>
        <rFont val="Arial"/>
        <family val="2"/>
      </rPr>
      <t xml:space="preserve"> A Number in this list will reach the VIP subscriber even if is a CLIR subscriber and all calls from private numbers are blocked by the VIP subscriber</t>
    </r>
  </si>
  <si>
    <t>3.2.44</t>
  </si>
  <si>
    <t>The VIP service shall support defining exact numbers, number series, number prefix, international numbers (exact or prefix), short codes in the Priority Numbers list. (E.g.: 01, 03, 03391, 1313, or 33, 9617…)</t>
  </si>
  <si>
    <t>Authorized Numbers feature</t>
  </si>
  <si>
    <t>3.2.45</t>
  </si>
  <si>
    <t xml:space="preserve">The VIP service shall provide an Authorized Numbers list feature. </t>
  </si>
  <si>
    <t>3.2.46</t>
  </si>
  <si>
    <t>The VIP Authorized Numbers feature shall makes VIP subscribers reachable (for incoming Calls – voice or video) exclusively by the calling party numbers which are configured in this list (Authorized Numbers). If the subscriber receives a call from an existing number in the Authorized Numbers List, the call shall be directly connected.</t>
  </si>
  <si>
    <t>3.2.47</t>
  </si>
  <si>
    <t>The VIP Authorized Numbers feature shall support configuring up to “n” numbers in the Authorized Numbers list. The maximum value shall be equal to 100.</t>
  </si>
  <si>
    <t>3.2.48</t>
  </si>
  <si>
    <r>
      <t xml:space="preserve">If the subscriber receives a call from a number which does not exist in the Authorized Numbers list, the calling party shall hear </t>
    </r>
    <r>
      <rPr>
        <b/>
        <sz val="10"/>
        <rFont val="Arial"/>
        <family val="2"/>
      </rPr>
      <t xml:space="preserve">a configurable </t>
    </r>
    <r>
      <rPr>
        <sz val="10"/>
        <rFont val="Arial"/>
        <family val="2"/>
      </rPr>
      <t xml:space="preserve">announcement message </t>
    </r>
    <r>
      <rPr>
        <b/>
        <sz val="10"/>
        <rFont val="Arial"/>
        <family val="2"/>
      </rPr>
      <t>such as</t>
    </r>
    <r>
      <rPr>
        <sz val="10"/>
        <rFont val="Arial"/>
        <family val="2"/>
      </rPr>
      <t>: 
"The Alfa number you are calling is currently out of reach you can send an SMS message or call again later. Thank you."</t>
    </r>
  </si>
  <si>
    <t>3.2.49</t>
  </si>
  <si>
    <t>MIC1 shall be able to configure the announcement that will be played for the Calling Party in case his number is not configured in the Authorized Number List.</t>
  </si>
  <si>
    <t>3.2.50</t>
  </si>
  <si>
    <t>The VIP service shall support defining exact numbers, number series, number prefix, international numbers (exact or prefix), short codes in the Authorized Numbers list. (E.g.: 01, 03, 03391, 1313, or 33, 9617…)</t>
  </si>
  <si>
    <t>Not Authorized Numbers feature</t>
  </si>
  <si>
    <t>3.2.51</t>
  </si>
  <si>
    <t>The VIP service shall provide a Not Authorized Numbers feature.
All incoming calls from numbers declared in the Not Authorized Numbers list should be released by the VIP service. Each VIP subscriber shall configure his personalized not authorized numbers list.</t>
  </si>
  <si>
    <t>3.2.52</t>
  </si>
  <si>
    <t>If the VIP subscriber receives a call from a number not mentioned in the list of Not Authorized Numbers, the call shall be directly connected.</t>
  </si>
  <si>
    <t>3.2.53</t>
  </si>
  <si>
    <r>
      <t xml:space="preserve">The VIP Not Authorized Numbers feature shall support configuring up to “n” numbers in the </t>
    </r>
    <r>
      <rPr>
        <b/>
        <sz val="10"/>
        <rFont val="Arial"/>
        <family val="2"/>
      </rPr>
      <t xml:space="preserve">Not </t>
    </r>
    <r>
      <rPr>
        <sz val="10"/>
        <rFont val="Arial"/>
        <family val="2"/>
      </rPr>
      <t>Authorized Numbers list. The maximum value shall be equal to 100.</t>
    </r>
  </si>
  <si>
    <t>3.2.54</t>
  </si>
  <si>
    <r>
      <t xml:space="preserve">The VIP service shall play an announcement for the calling party in case the A-party number is present in the Not Authorized Numbers list of the called PN B-party. The announcement shall be configurable by MIC1. Hence, </t>
    </r>
    <r>
      <rPr>
        <b/>
        <sz val="10"/>
        <rFont val="Arial"/>
        <family val="2"/>
      </rPr>
      <t xml:space="preserve">a configurable </t>
    </r>
    <r>
      <rPr>
        <sz val="10"/>
        <rFont val="Arial"/>
        <family val="2"/>
      </rPr>
      <t xml:space="preserve">announcement </t>
    </r>
    <r>
      <rPr>
        <b/>
        <sz val="10"/>
        <rFont val="Arial"/>
        <family val="2"/>
      </rPr>
      <t xml:space="preserve">such as </t>
    </r>
    <r>
      <rPr>
        <sz val="10"/>
        <rFont val="Arial"/>
        <family val="2"/>
      </rPr>
      <t>"The Alfa number you are calling is currently out of reach you can send an SMS message or call again later. Thank you. " will be played (as if the called party is out of reach).</t>
    </r>
  </si>
  <si>
    <t>3.2.55</t>
  </si>
  <si>
    <t>If the subscriber activates the combination 3: "PN code", "List of Authorized Numbers" with the "list of Not Authorized Numbers"; the list of Not Authorized Numbers is checked first; if the number does not appear in this list, then the service checks in the list of Authorized Numbers and if the number is not found to, the service shall ask the calling party to introduce the PIN code.</t>
  </si>
  <si>
    <t>3.2.56</t>
  </si>
  <si>
    <t>If the VIP subscriber configured his personalized not authorized numbers list as well as his personnalized priority numers list and added the same MSISDN in both list, the priority numbers feature will override and the call will reach the VIP susbcriber.</t>
  </si>
  <si>
    <t>3.2.57</t>
  </si>
  <si>
    <t>The VIP service shall support defining exact numbers, number series, number prefix, international numbers (exact or prefix), short codes in the Not Authorized Numbers list. (E.g.: 01, 03, 03391, 1313, or 33, 9617…)</t>
  </si>
  <si>
    <t>3.2.58</t>
  </si>
  <si>
    <r>
      <t xml:space="preserve">The same number cannot be inserted in the 2 lists </t>
    </r>
    <r>
      <rPr>
        <b/>
        <sz val="10"/>
        <rFont val="Arial"/>
        <family val="2"/>
      </rPr>
      <t>"Authorized Numbers" and "Not Authorized Numbers"</t>
    </r>
    <r>
      <rPr>
        <sz val="10"/>
        <rFont val="Arial"/>
        <family val="2"/>
      </rPr>
      <t xml:space="preserve"> at the same time (</t>
    </r>
    <r>
      <rPr>
        <b/>
        <sz val="10"/>
        <rFont val="Arial"/>
        <family val="2"/>
      </rPr>
      <t>However</t>
    </r>
    <r>
      <rPr>
        <sz val="10"/>
        <rFont val="Arial"/>
        <family val="2"/>
      </rPr>
      <t>, if there are no overlapping in time intervals it is possible).</t>
    </r>
  </si>
  <si>
    <t>Services interactions</t>
  </si>
  <si>
    <t>3.2.59</t>
  </si>
  <si>
    <t xml:space="preserve">VIP Service in Outbound Roaming Scenario
In the case of a prepaid subscriber who is subscribed to the VIP service and is roaming on a visited network, the VIP service shall be triggered before the prepaid charging system is invoked for Mobile Terminated (MT) call charging. The bidder shall explain in details how these services could be chained, what configuration is needed on the core network to fulfill this scenarios and the other possible scenarios. </t>
  </si>
  <si>
    <t>3.2.60</t>
  </si>
  <si>
    <t>The bidder shall state when using CAMEL protocol if it is possible to configure double CAMEL triggering on the MSC level using “route origin” configurations. Please note that MIC1 is using Ericsson MSC-S/MGW. Please explain in details. If it is not possible the bidder shall state how service chaining could be fulfilled.</t>
  </si>
  <si>
    <t>3.2.61</t>
  </si>
  <si>
    <t>VIP service interaction with the CLIP Alert or Call Forwarding to C number
The VIP service shall be triggered before any redirection (or call forwarding) to the CLIP Alert service or to C number. It shall be only possible to redirect the incoming call to the CLIP Alert service or to C number only if the calling party is authorized to reach the called VIP subscriber. This shall be applicable in case of Unconditional, Unreachable, Busy, No-Reply and no-answer forwarding cases to the CLIP Alert service.</t>
  </si>
  <si>
    <t>3.2.62</t>
  </si>
  <si>
    <t>VIP interactions with the CLIR service.
It shall be no impact in case the calling party calls the VIP subscriber using the CLIR feature or the Invisible feature. The VIP service shall receive the Calling party number and the called party number when it is triggered by the MSC.</t>
  </si>
  <si>
    <t>3.2.63</t>
  </si>
  <si>
    <t>VIP interactions with the CLIR service.
In case the calling party calls the VIP subscriber using the CLIR feature or the Invisible feature, and he is in the "Not authorized" list, VIP subscriber shall receive an SMS notification informing him that an invisible number called</t>
  </si>
  <si>
    <t>User Self-Care</t>
  </si>
  <si>
    <t>3.2.64</t>
  </si>
  <si>
    <t>3.2.65</t>
  </si>
  <si>
    <t>In addition to the features listed above, the VIP subscribers should easily turn the call screening feature on or off as needed, giving them flexibility in managing their incoming calls (Quick Activation/Deactivation feature).</t>
  </si>
  <si>
    <t>3.2.66</t>
  </si>
  <si>
    <t>Self-Care interfaces should include 
1- IVR
2- Website interface
3- Mobile application</t>
  </si>
  <si>
    <t>3.2.67</t>
  </si>
  <si>
    <t>VIP Subscribers can manage their call screening preferences through a web portal, a dedicated app and / or IVR, providing convenient control over their settings.</t>
  </si>
  <si>
    <t>3.2.68</t>
  </si>
  <si>
    <t>Within self-care channels, customers can navigate to the call settings section, where they can find options related to call screening or call filtering. They can set up and modify rules, authorized and not authorized numbers lists, and adjust other call-related preferences, allowing customers to manage their call preferences</t>
  </si>
  <si>
    <t>3.2.69</t>
  </si>
  <si>
    <t>The app and web portal interfaces are to be intuitive and easy to use presenting options in a clear and organized manner, making it simple for customers to enable, disable, or modify call screening rules.</t>
  </si>
  <si>
    <t>3.2.70</t>
  </si>
  <si>
    <t>Self-Care interface to provide VIP subscribers access to logs that show information about blocked and allowed calls, enabling users to review missed calls and adjust their settings if necessary (Detailed Call Logs).</t>
  </si>
  <si>
    <t>3.2.71</t>
  </si>
  <si>
    <t>Website interface and mobile application should be intergrated with Alfa's website and Mobile Application</t>
  </si>
  <si>
    <t>3.2.72</t>
  </si>
  <si>
    <t>Self-Care interfaces shall be available at least in 3 languages: Arabic, English and French.</t>
  </si>
  <si>
    <t>IVR Self-Care</t>
  </si>
  <si>
    <t>3.2.73</t>
  </si>
  <si>
    <r>
      <t xml:space="preserve">The proposed solution shall provide an IVR or interactive voice menu interface that allows the VIP subscribers to manage their profile through a voice call toward a special number. The VIP subscriber shall be able to update all his subscription data using this interface, for example but not limited to: Authorized Numbers list, the Not Authorized Numbers, List the PIN Code, </t>
    </r>
    <r>
      <rPr>
        <b/>
        <sz val="10"/>
        <rFont val="Arial"/>
        <family val="2"/>
      </rPr>
      <t>Priority Numbers, Private numbers, Time intervals settings, SMS Notification activation/deactivation, Quick Activation/Deactivation...</t>
    </r>
    <r>
      <rPr>
        <sz val="10"/>
        <rFont val="Arial"/>
        <family val="2"/>
      </rPr>
      <t xml:space="preserve">
The IVR menu for self-care interface shall respect the provided “VIP Call Flow” diagram presented in the RFP document. </t>
    </r>
  </si>
  <si>
    <t>3.2.74</t>
  </si>
  <si>
    <t xml:space="preserve">The bidder shall provide any customization needed by MIC1 on the “VIP Call Flow” menu. </t>
  </si>
  <si>
    <t>3.2.75</t>
  </si>
  <si>
    <t>The bidder shall state if the IVR menu for self-care is IN based menu or call (ex: ISUP) based menu. Please explain in details the solution and state if an external SRP or announcement server is needed.</t>
  </si>
  <si>
    <t>3.2.76</t>
  </si>
  <si>
    <t>The IVR menu shall be only accessible by VIP subscribers post-paid or prepaid ones.</t>
  </si>
  <si>
    <t>3.2.77</t>
  </si>
  <si>
    <t>The IVR language shall depends on the calling VIP subscriber language, set in his profile.</t>
  </si>
  <si>
    <t>3.2.78</t>
  </si>
  <si>
    <r>
      <t xml:space="preserve">A VIP user shall be able to access the IVR self-care interface when dialing a long number from any phone or mobile line (local or international). The user shall enter the </t>
    </r>
    <r>
      <rPr>
        <u/>
        <sz val="10"/>
        <rFont val="Arial"/>
        <family val="2"/>
      </rPr>
      <t xml:space="preserve">MSISDN of the concerned line and a </t>
    </r>
    <r>
      <rPr>
        <b/>
        <u/>
        <sz val="10"/>
        <rFont val="Arial"/>
        <family val="2"/>
      </rPr>
      <t>VIP IVR secret code</t>
    </r>
    <r>
      <rPr>
        <sz val="10"/>
        <rFont val="Arial"/>
        <family val="2"/>
      </rPr>
      <t>.</t>
    </r>
  </si>
  <si>
    <t>3.2.79</t>
  </si>
  <si>
    <t>The user shall be able to set his IVR secret code through the IVR self-care interface, the web self-care or the customer care.</t>
  </si>
  <si>
    <t>3.2.80</t>
  </si>
  <si>
    <t xml:space="preserve">MIC1 administrator shall have the possibility to hide/unhide (activate or deactivate) all the features present on the VIP service. In consequence all the menus and sub-menus present on the IVR shall be updated dynamically.
For example:
- If features A, B and C are unhidden by MIC1 administrator, the IVR should play:
 For A press 1, for B press 2, for C press 3.
- If features A and C are unhidden by MIC1 admin and B is hidden, the IVR should play: 
For A press 1, for C press 2
</t>
  </si>
  <si>
    <t>3.2.81</t>
  </si>
  <si>
    <t>The IVR shall have up to 4 multi-languages. MIC1 Administrator shall have the possibility to hide or unhide one or more languages.</t>
  </si>
  <si>
    <t>3.2.82</t>
  </si>
  <si>
    <t>The VIP subscriber shall be able to read and/or modify his preferred language through the IVR, website or by calling the customer care (action from the customer care).</t>
  </si>
  <si>
    <t>3.2.83</t>
  </si>
  <si>
    <t>The IVR language shall depends on the subscriber profile. However MIC1 shall be able to set the VIP default language.</t>
  </si>
  <si>
    <t>WEB Administration tool</t>
  </si>
  <si>
    <t>3.2.84</t>
  </si>
  <si>
    <t>The bidder shall provide a VIP web administration interface that allows MIC1 administrator to update and configure all the parameters and data for the VIP service.</t>
  </si>
  <si>
    <t>3.2.85</t>
  </si>
  <si>
    <t>The Web administration interface shall allow the configuration and access on the subscriber’s data and profile.</t>
  </si>
  <si>
    <t>3.2.86</t>
  </si>
  <si>
    <t>The web administration interface shall allow MIC1 to generate and retrieve reports about the service.</t>
  </si>
  <si>
    <t>3.2.87</t>
  </si>
  <si>
    <t>The web administration interface access shall be protected by a user name and password. Different profiles with rules shall be configurable on this tool.</t>
  </si>
  <si>
    <t>Customer Care</t>
  </si>
  <si>
    <t>3.2.88</t>
  </si>
  <si>
    <t>The proposed solution shall provide a customer care interface that allows MIC1 operators to perform any modification on the subscribers profile. Please explain in details the customer care interface.</t>
  </si>
  <si>
    <t>3.2.89</t>
  </si>
  <si>
    <t>After a successful subscription to the VIP service from the customer care interface, the VIP service shall send an SMS to the subscriber containing the PIN code. The VIP service shall generate a random PIN code. MIC1 shall be able to configure the SMS content.</t>
  </si>
  <si>
    <t>3.2.90</t>
  </si>
  <si>
    <t>MIC1 shall be able through the customer care interface to update the VIP IVR secret code of the subscriber. The VIP service shall send this PN IVR code by SMS to the subscriber (or line administrator).</t>
  </si>
  <si>
    <t>3.2.91</t>
  </si>
  <si>
    <t>The PN customer care interface shall be integrated with MIC1 customer care interface. From MIC1 customer care interface a redirection http request containing the subscriber MSISDN shall be sent to the VIP customer are interface. The PN customer care interface of the correspondent MSISDN will be opened in read/modify mode in order to access and update all the subscriber’s attributes.</t>
  </si>
  <si>
    <t>3.2.92</t>
  </si>
  <si>
    <t>The customer care web interface shall have different access levels:
- Admin access: can read and modify everything
- Read access: can read only the subscribers’ profiles
- Read/Modify access (for the customer care): can read and modify only the subscriber’s profile</t>
  </si>
  <si>
    <t>3.2.93</t>
  </si>
  <si>
    <t>The customer care agent shall enter the subscriber PIN code in order to be able to save any modification on the subscriber’s profile. This process shall be configurable by MIC1.</t>
  </si>
  <si>
    <t>3.2.94</t>
  </si>
  <si>
    <t>MIC1 shall be able to decide if the PIN code is shown to the customer care agent or not.</t>
  </si>
  <si>
    <t>3.2.95</t>
  </si>
  <si>
    <t>The customer care agent shall have an option to send a new PIN code to the subscribers by SMS (for example by clicking on button: “Get new PIN”)</t>
  </si>
  <si>
    <t>3.2.96</t>
  </si>
  <si>
    <t>The VIP service shall send this PIN code by SMS to the VIP subscriber or VIP line administrator (In case they are different).</t>
  </si>
  <si>
    <t>Interfaces</t>
  </si>
  <si>
    <t>3.2.97</t>
  </si>
  <si>
    <r>
      <t>The bidder shall provide a standard SOAP/XML interface that allows MIC1 to provision/un-provision subscribers; read and modify all the attributes and configuration settings for the VIP service. For example, but not limited to: the Authorized Numbers list parameters, Not Authorized Numbers list parameters, PN code and settings, languages per subscriber and default ones, global configurations on the service, PN IVR code, time intervals,… This interface shall allow easy integration of the PN solution with a provisioning gateway to enable the interface with the Alfa Website a</t>
    </r>
    <r>
      <rPr>
        <b/>
        <sz val="10"/>
        <rFont val="Arial"/>
        <family val="2"/>
      </rPr>
      <t>nd mobile application</t>
    </r>
    <r>
      <rPr>
        <sz val="10"/>
        <rFont val="Arial"/>
        <family val="2"/>
      </rPr>
      <t xml:space="preserve"> for web </t>
    </r>
    <r>
      <rPr>
        <b/>
        <sz val="10"/>
        <rFont val="Arial"/>
        <family val="2"/>
      </rPr>
      <t xml:space="preserve">and app </t>
    </r>
    <r>
      <rPr>
        <sz val="10"/>
        <rFont val="Arial"/>
        <family val="2"/>
      </rPr>
      <t>self-care or the Customer Care interface for provisioning and activation.</t>
    </r>
  </si>
  <si>
    <t>3.2.98</t>
  </si>
  <si>
    <t>The bidder shall provide a detailed protocol call flows for all the scenarios provided by the proposed VIP solution.</t>
  </si>
  <si>
    <t>3.2.99</t>
  </si>
  <si>
    <t>The bidder shall state if the VIP service support Camel Phase 2 protocol.</t>
  </si>
  <si>
    <t>3.2.100</t>
  </si>
  <si>
    <t>The bidder shall state if the VIP service support Ericsson INAP CS1+ protocol.</t>
  </si>
  <si>
    <t>3.2.101</t>
  </si>
  <si>
    <r>
      <t xml:space="preserve">The bidder shall state if the proposed solution performs number normalizations for the </t>
    </r>
    <r>
      <rPr>
        <b/>
        <sz val="10"/>
        <rFont val="Arial"/>
        <family val="2"/>
      </rPr>
      <t>calling</t>
    </r>
    <r>
      <rPr>
        <sz val="10"/>
        <rFont val="Arial"/>
        <family val="2"/>
      </rPr>
      <t xml:space="preserve"> and </t>
    </r>
    <r>
      <rPr>
        <b/>
        <sz val="10"/>
        <rFont val="Arial"/>
        <family val="2"/>
      </rPr>
      <t>called party</t>
    </r>
    <r>
      <rPr>
        <sz val="10"/>
        <rFont val="Arial"/>
        <family val="2"/>
      </rPr>
      <t xml:space="preserve"> numbers. Please explain in details how the numbers are normalized.</t>
    </r>
  </si>
  <si>
    <t>3.2.102</t>
  </si>
  <si>
    <t>The bidder shall state if the SMPP version 3.4 protocol is supported by the proposed solution. Please explain in details.</t>
  </si>
  <si>
    <t>CDRs and statistics</t>
  </si>
  <si>
    <t>3.2.103</t>
  </si>
  <si>
    <t>The proposed VIP solution shall generate CDRs each time the service is triggered. The CDR shall contain all the call parameter, the action done by the subscriber, the scenario and the result. Please provide details about the generated CDRs.</t>
  </si>
  <si>
    <t>3.2.104</t>
  </si>
  <si>
    <t>The VIP service shall handle the CDR storage properly. Please explain in details the CDRs handling process.</t>
  </si>
  <si>
    <t>3.2.105</t>
  </si>
  <si>
    <t>The VIP service shall provide a statistic file about all the VIP calls successful or not done by the subscribers.</t>
  </si>
  <si>
    <t>3.2.106</t>
  </si>
  <si>
    <t>The VIP service shall generate performance statistics and fault statistics, logs and reports.</t>
  </si>
  <si>
    <t>CLIP Alert Requirements</t>
  </si>
  <si>
    <t>3.3.1</t>
  </si>
  <si>
    <t>The bidder shall provide in the proposed solution a CLIP Alert service (or missed call alert service). This service shall send an SMS notification to the called party (subscribed to this service) each time he doesn’t take the incoming call. The SMS notification shall indicate the identity of the calling A-party and the time he tried to reach the called party.</t>
  </si>
  <si>
    <t>3.3.2</t>
  </si>
  <si>
    <r>
      <t xml:space="preserve">The CLIP Alert service shall be provided for prepaid, post-paid and </t>
    </r>
    <r>
      <rPr>
        <b/>
        <sz val="10"/>
        <rFont val="Arial"/>
        <family val="2"/>
      </rPr>
      <t>VPN</t>
    </r>
    <r>
      <rPr>
        <sz val="10"/>
        <rFont val="Arial"/>
        <family val="2"/>
      </rPr>
      <t xml:space="preserve"> subscribers </t>
    </r>
    <r>
      <rPr>
        <b/>
        <sz val="10"/>
        <rFont val="Arial"/>
        <family val="2"/>
      </rPr>
      <t>at different prices on monthly basis (depending on subscription day and or bill cycle day)</t>
    </r>
  </si>
  <si>
    <t>3.3.3</t>
  </si>
  <si>
    <r>
      <t xml:space="preserve">The CLIP Alert shall be subscription based. On a monthly basis the subscription shall be re-newed depending on the subscription day </t>
    </r>
    <r>
      <rPr>
        <b/>
        <sz val="10"/>
        <rFont val="Arial"/>
        <family val="2"/>
      </rPr>
      <t>and / or bill cycle day.</t>
    </r>
  </si>
  <si>
    <t>3.3.4</t>
  </si>
  <si>
    <t>The bidder shall state what core network features are needed to provide the CLIP Alert service.</t>
  </si>
  <si>
    <t>3.3.5</t>
  </si>
  <si>
    <t>The CLIP Alert service shall not overrides the CLIR service. In case the calling party has the CLIR service and the called party the CLIP Alert service, B-party shall receive a CLIP alert SMS from a non-identified number.</t>
  </si>
  <si>
    <t>3.3.6</t>
  </si>
  <si>
    <t xml:space="preserve">The CLIP Alert service shall work with the VMS service. In case the Called party number is subscribed to the CLIP Alert service and the Voice Mail Service, the called party shall receive the CLIP Alert SMS notification and the Calling party shall be redirected to the VMS. </t>
  </si>
  <si>
    <t>3.3.7</t>
  </si>
  <si>
    <t>The bidder shall state the interaction between the CLIP Alert service and the VIP service. The bidder shall confirm if a VIP subscriber could be also subscribed to the CLIP Alert service. Please explain in details and provide call flow.</t>
  </si>
  <si>
    <t>3.3.8</t>
  </si>
  <si>
    <t>The proposed CLIP Alert service shall allow the subscriber to receive the SMS notification in the following conditions:</t>
  </si>
  <si>
    <t>3.3.8.1</t>
  </si>
  <si>
    <t xml:space="preserve"> - No-reply, the ringing duration shall be configurable by the subscriber</t>
  </si>
  <si>
    <t>3.3.8.2</t>
  </si>
  <si>
    <t xml:space="preserve"> - Busy</t>
  </si>
  <si>
    <t>3.3.8.3</t>
  </si>
  <si>
    <t xml:space="preserve"> - Unreachable </t>
  </si>
  <si>
    <t>3.3.8.4</t>
  </si>
  <si>
    <t xml:space="preserve"> - Unconditional </t>
  </si>
  <si>
    <t>3.3.9</t>
  </si>
  <si>
    <t>The CLIP Alert subscriber shall be able to choose the conditions on which he wants to receive the CLIP Alert SMS.</t>
  </si>
  <si>
    <t>3.3.10</t>
  </si>
  <si>
    <t>3.3.11</t>
  </si>
  <si>
    <t>The CLIP Alert service shall provide the possibility for the subscribers to select in which language they want to receive the SMS notification. The Following languages shall be at least supported: English, Arabic and French.</t>
  </si>
  <si>
    <t>3.3.12</t>
  </si>
  <si>
    <t>MIC1 shall be able to configure all the SMS content to be sent to the CLIP Alert subscribers and for all the languages. The calling party number and the call date and time shall be variables in the SMS notifications.</t>
  </si>
  <si>
    <t>3.3.13</t>
  </si>
  <si>
    <t>MIC1 shall be able to configure the sender ID of the SMS notifications sent to the CLIP Alert subscribers.</t>
  </si>
  <si>
    <t>3.3.14</t>
  </si>
  <si>
    <t>The bidder shall advise if sender ID of the SMS notifications can be dynamic to be the A-party as if the SMS is sent from the calling number in international format.</t>
  </si>
  <si>
    <t>3.3.15</t>
  </si>
  <si>
    <t>It shall be possible to send different SMS notifications for each of the below conditions on the called party, and in case the calling party have the CLIR service or not:</t>
  </si>
  <si>
    <t>3.3.15.1</t>
  </si>
  <si>
    <t>3.3.15.2</t>
  </si>
  <si>
    <t xml:space="preserve"> - No reply</t>
  </si>
  <si>
    <t>3.3.15.3</t>
  </si>
  <si>
    <t xml:space="preserve"> - Unreachable</t>
  </si>
  <si>
    <t>3.3.15.4</t>
  </si>
  <si>
    <t xml:space="preserve"> - Unconditional</t>
  </si>
  <si>
    <t>3.3.16</t>
  </si>
  <si>
    <t>The proposed CLIP Alert solution shall play different announcements for the calling party case the called party is: 
 - Busy
 - No reply
 - Unreachable
 - Unconditional redirection to CLIP alert
Please explain in details.</t>
  </si>
  <si>
    <t>3.3.17</t>
  </si>
  <si>
    <t>The bidder shall state if different announcement or tones will be played for the calling party following the called party status:</t>
  </si>
  <si>
    <t>3.3.17.1</t>
  </si>
  <si>
    <t xml:space="preserve"> - Case the Called party is busy: busy tone shall be played by the MSC.</t>
  </si>
  <si>
    <t>3.3.17.2</t>
  </si>
  <si>
    <t xml:space="preserve"> - Case the Called party didn’t reply to the call, the called party shall hear the ringing tone, or the ring back tone before till the call is ended by the network or the calling user.</t>
  </si>
  <si>
    <t>3.3.17.3</t>
  </si>
  <si>
    <t xml:space="preserve"> - Case the Called party is unreachable; the MSC default unreachable announcement shall be played for the calling party.</t>
  </si>
  <si>
    <t>3.3.17.4</t>
  </si>
  <si>
    <t xml:space="preserve"> - Case of unconditional redirection to the CLIP Alert service, the calling party shall receive the unreachable announcement. </t>
  </si>
  <si>
    <t>3.3.18</t>
  </si>
  <si>
    <t>The bidder shall state if a user profile shall be assigned for each CLIP Alert subscriber. Please explain in details.</t>
  </si>
  <si>
    <t>3.3.19</t>
  </si>
  <si>
    <t>The bidder shall explain in details how the CLIP Alert service interact with core network and please provide the protocol to be used and call flows.</t>
  </si>
  <si>
    <t>3.3.20</t>
  </si>
  <si>
    <t>3.3.21</t>
  </si>
  <si>
    <t>The bidder shall provide a standard SOAP API that allows external systems to send subscription requests to the CLIP Alert service and control the subscription profile and all the related attributes. Please explain in details.</t>
  </si>
  <si>
    <t>3.3.22</t>
  </si>
  <si>
    <t>The CLIP Alert subscriber shall be able to manage his subscription and CLIP Alert service parameters and configuration through:</t>
  </si>
  <si>
    <t>3.3.22.1</t>
  </si>
  <si>
    <t xml:space="preserve"> - IVR</t>
  </si>
  <si>
    <t>3.3.22.2</t>
  </si>
  <si>
    <t xml:space="preserve"> - USSD</t>
  </si>
  <si>
    <t>3.3.22.3</t>
  </si>
  <si>
    <t xml:space="preserve"> - Web site</t>
  </si>
  <si>
    <t>3.3.22.4</t>
  </si>
  <si>
    <t xml:space="preserve"> - Mobile app</t>
  </si>
  <si>
    <t>3.3.22.5</t>
  </si>
  <si>
    <t xml:space="preserve"> - SMS</t>
  </si>
  <si>
    <t>3.3.22.6</t>
  </si>
  <si>
    <t xml:space="preserve"> - Chatbot</t>
  </si>
  <si>
    <t>3.3.23</t>
  </si>
  <si>
    <t>The CLIP Alert service shall generate CDRs each time it is triggered. The CDR shall contain detailed information about the scenario.</t>
  </si>
  <si>
    <t>3.3.24</t>
  </si>
  <si>
    <t>MIC1 shall be able to configure the content of the generated CDRs. However, the CDRs shall contain at least the following fields:</t>
  </si>
  <si>
    <t>3.3.24.1</t>
  </si>
  <si>
    <t xml:space="preserve"> - Event time stamp</t>
  </si>
  <si>
    <t>3.3.24.2</t>
  </si>
  <si>
    <t xml:space="preserve"> - The Calling party number</t>
  </si>
  <si>
    <t>3.3.24.3</t>
  </si>
  <si>
    <t xml:space="preserve"> - The Called party number</t>
  </si>
  <si>
    <t>3.3.24.4</t>
  </si>
  <si>
    <t xml:space="preserve"> - The CLIP Alert scenario, reason</t>
  </si>
  <si>
    <t>3.3.24.5</t>
  </si>
  <si>
    <t xml:space="preserve"> - Other parameters</t>
  </si>
  <si>
    <t>3.3.25</t>
  </si>
  <si>
    <t>The CLIP Alert service shall work seamlessly in National Roaming areas as under MIC1 (HPLMN).</t>
  </si>
  <si>
    <t>Services Migration</t>
  </si>
  <si>
    <t>3.4.1</t>
  </si>
  <si>
    <t>The bidder shall provide all the services needed to perform subscribers’ migration from the old service platform to the new solution.</t>
  </si>
  <si>
    <t>3.4.2</t>
  </si>
  <si>
    <t>The bidder shall provide a customized software tool that allows the loading of the extracted subscribers profile from the existing service platform to the new provided solution. This tool shall be able to update the profile data from the old format to the new one. This tool that present in logs the successful operations and the unsuccessful one with the eventual differences.</t>
  </si>
  <si>
    <t>3.4.3</t>
  </si>
  <si>
    <t>The bidder shall provide a migration strategy to secure the transfer for the existing service to the new solution without any data loss or service outage.</t>
  </si>
  <si>
    <t>Security Requirements</t>
  </si>
  <si>
    <t>Regulatory &amp; Standards Compliance</t>
  </si>
  <si>
    <t>4.1.1</t>
  </si>
  <si>
    <t>Bidder shall hold ISO/IEC 27001 certification covering the development, hosting and support of the proposed solution.</t>
  </si>
  <si>
    <t>4.1.2</t>
  </si>
  <si>
    <t>Bidder shall demonstrate compliance with applicable data protection legislation (e.g. GDPR-equivalent principles) for any processing of subscriber personal data (MSISDN, call records, VIP lists).</t>
  </si>
  <si>
    <t>4.1.3</t>
  </si>
  <si>
    <t>Bidder shall demonstrate alignment with GSMA signaling security guidelines (e.g. FS.11 SS7 Security, FS.19/FS.20 Diameter/interconnect security) relevant to the INAP CS1+ and SS7/SIGTRAN interfaces used by the solution.</t>
  </si>
  <si>
    <t>4.1.4</t>
  </si>
  <si>
    <t>Bidder solution shall comply with mic1's national telecom regulator requirements on network security, subscriber data protection and lawful interception.</t>
  </si>
  <si>
    <t>4.1.5</t>
  </si>
  <si>
    <t>If the solution processes or stores billing/subscription payment data, bidder shall demonstrate PCI-DSS compliance or an equivalent control set.</t>
  </si>
  <si>
    <t>4.1.6</t>
  </si>
  <si>
    <t>Bidder shall provide evidence of independent third-party security certifications or audit reports (e.g. SOC 2, ISO 27001 certificate, pen-test attestation) for the proposed platform components.</t>
  </si>
  <si>
    <t>Network &amp; Signaling Security</t>
  </si>
  <si>
    <t>4.2.1</t>
  </si>
  <si>
    <t>The IN VIP / CLIP Alert platform shall reside on a dedicated, segregated signaling network with no direct routing to the public internet.</t>
  </si>
  <si>
    <t>4.2.2</t>
  </si>
  <si>
    <t>Remote/O&amp;M access to the platform shall be routed through a secure gateway (VPN with MFA, jump host/bastion) no direct exposure of management interfaces to the internet.</t>
  </si>
  <si>
    <t>4.2.3</t>
  </si>
  <si>
    <r>
      <rPr>
        <sz val="10"/>
        <color rgb="FF000000"/>
        <rFont val="Arial"/>
        <family val="2"/>
      </rPr>
      <t>Bidder</t>
    </r>
    <r>
      <rPr>
        <sz val="10"/>
        <color indexed="8"/>
        <rFont val="Arial"/>
        <family val="2"/>
      </rPr>
      <t xml:space="preserve"> shall document all network ports, protocols and interfaces required by the solution, and disable/close any not strictly required for operation.</t>
    </r>
  </si>
  <si>
    <t>Platform &amp; OS Hardening</t>
  </si>
  <si>
    <t>4.3.1</t>
  </si>
  <si>
    <t>All servers/appliances hosting the VIP and CLIP Alert applications shall run on a hardened OS baseline aligned with recognized benchmarks (e.g. CIS).</t>
  </si>
  <si>
    <t>4.3.2</t>
  </si>
  <si>
    <t>Bidder shall provide a documented patch management process, with defined SLAs for applying critical/high-severity security patches (e.g. critical within 15 days, high within 30 days) after vendor validation.</t>
  </si>
  <si>
    <t>4.3.3</t>
  </si>
  <si>
    <t>Endpoint protection (anti-malware) and host-based intrusion detection shall be deployed on all platform servers.</t>
  </si>
  <si>
    <t>4.3.4</t>
  </si>
  <si>
    <t>Bidder shall provide the secure baseline/hardening configuration documentation for each platform component to mic1.</t>
  </si>
  <si>
    <t>4.3.5</t>
  </si>
  <si>
    <t>All unnecessary services, default accounts and default credentials shall be removed or disabled prior to go-live.</t>
  </si>
  <si>
    <t>Application Security</t>
  </si>
  <si>
    <t>4.4.1</t>
  </si>
  <si>
    <t>VIP Code / PIN values shall never be stored or transmitted in clear text; they shall be protected using salted hashing or equivalent irreversible/strong cryptographic protection.</t>
  </si>
  <si>
    <t>4.4.2</t>
  </si>
  <si>
    <t>The platform shall enforce lockout/throttling after a configurable number of consecutive failed VIP Code (PIN) attempts on the IVR/USSD prompt-and-collect menu, to prevent brute-force guessing.</t>
  </si>
  <si>
    <t>4.4.3</t>
  </si>
  <si>
    <t xml:space="preserve">All subscriber self-care channels (IVR, USSD, Web, future mobile app/SMS) shall authenticate the subscriber (e.g. MSISDN verification plus PIN/OTP) before allowing changes to Authorized/Unauthorized number lists or VIP Code (if business owner find such info sensitive) </t>
  </si>
  <si>
    <t>4.4.4</t>
  </si>
  <si>
    <t>The Web self-care portal shall enforce TLS 1.2 or higher, secure session cookies, session timeout, and protection against OWASP Top 10 vulnerabilities (injection, XSS, broken authentication, etc.).</t>
  </si>
  <si>
    <t>4.4.5</t>
  </si>
  <si>
    <t>Any exposed API (REST/SOAP) used for provisioning or self-care shall require strong authentication (API key/OAuth2/mutual TLS), be transported over TLS, and be protected by rate limiting.</t>
  </si>
  <si>
    <t>4.4.6</t>
  </si>
  <si>
    <t>All input fields across IVR/USSD/Web/App channels shall be validated and sanitized against malformed or malicious input (injection, buffer overflow, encoding attacks).</t>
  </si>
  <si>
    <t>4.4.7</t>
  </si>
  <si>
    <t>Every modification to a subscriber's VIP profile (Authorized/Unauthorized lists, VIP Code, CLIP Alert settings) shall be logged with subscriber identity, channel used, timestamp and outcome, for audit purposes.</t>
  </si>
  <si>
    <t>4.4.8</t>
  </si>
  <si>
    <t>The CLIP Alert SMS notification content shall not disclose more subscriber/caller information than required.</t>
  </si>
  <si>
    <t>4.4.9</t>
  </si>
  <si>
    <t>Bidder shall follow a documented secure software development lifecycle (SSDLC), including code review and static/dynamic security testing prior to each release.</t>
  </si>
  <si>
    <t>Data Protection &amp; Privacy</t>
  </si>
  <si>
    <t>4.5.1</t>
  </si>
  <si>
    <t>Subscriber personal data (MSISDN, Authorized/Unauthorized number lists, VIP Code hashes, CLIP Alert call history) shall be encrypted at rest in the platform's databases.</t>
  </si>
  <si>
    <t>4.5.2</t>
  </si>
  <si>
    <t>All data in transit between platform components, and between the platform and external systems (core network, billing, O&amp;M, self-care channels), shall be encrypted (TLS/IPsec as applicable).</t>
  </si>
  <si>
    <t>4.5.3</t>
  </si>
  <si>
    <t>Bidder shall support a data retention policy aligned with mic1 and regulatory requirements, including secure/certified deletion of data once the retention period expires.</t>
  </si>
  <si>
    <t>4.5.4</t>
  </si>
  <si>
    <t>Any subscriber data used in non-production (test/staging) environments shall be anonymized or pseudonymized.</t>
  </si>
  <si>
    <t>Identity &amp; Access Management</t>
  </si>
  <si>
    <t>4.6.1</t>
  </si>
  <si>
    <t>The platform shall enforce role-based access control (RBAC) for all O&amp;M, provisioning and administrative functions, aligned with least-privilege principles.</t>
  </si>
  <si>
    <t>4.6.2</t>
  </si>
  <si>
    <t>Multi-factor authentication (MFA) shall be required for all privileged/administrative accounts and for all remote access sessions.</t>
  </si>
  <si>
    <t>4.6.3</t>
  </si>
  <si>
    <t>Segregation of duties shall be enforced between provisioning, billing/CDR, and security administration roles.</t>
  </si>
  <si>
    <t>4.6.4</t>
  </si>
  <si>
    <t>The platform shall support centralized authentication/integration with mic1's identity provider (LDAP/RADIUS/SSO) where technically feasible.</t>
  </si>
  <si>
    <t>Logging, Monitoring &amp; Audit</t>
  </si>
  <si>
    <t>4.7.1</t>
  </si>
  <si>
    <t>All security-relevant events, administrative actions and application transactions shall be logged centrally, with tamper-evident storage (e.g. write-once or integrity-checksummed logs).</t>
  </si>
  <si>
    <t>4.7.2</t>
  </si>
  <si>
    <t>All platform components shall be time-synchronized via NTP to ensure reliable log correlation.</t>
  </si>
  <si>
    <t>4.7.3</t>
  </si>
  <si>
    <t>The platform shall support export/forwarding of security logs to mic1's SIEM.</t>
  </si>
  <si>
    <t>4.7.4</t>
  </si>
  <si>
    <t>Logs shall be retained for a minimum period aligned with mic1 policy and applicable regulation (e.g. 12 months), with secure archival.</t>
  </si>
  <si>
    <t>4.7.5</t>
  </si>
  <si>
    <t>The platform shall generate real-time alerts for suspicious activity, including repeated failed PIN attempts, abnormal signaling traffic, and unauthorized configuration changes.</t>
  </si>
  <si>
    <t>Vulnerability Management &amp; Security Testing</t>
  </si>
  <si>
    <t>4.8.1</t>
  </si>
  <si>
    <t>mic1, or a third party appointed by mic1, shall have the contractual right to perform independent security audits and penetration tests of the solution periodically and prior to major releases.</t>
  </si>
  <si>
    <t>4.8.2</t>
  </si>
  <si>
    <t>Bidder shall remediate identified critical and high-severity vulnerabilities within an agreed SLA (e.g. critical: 15 days, high: 30 days) and provide a remediation/patch plan for lower-severity findings.</t>
  </si>
  <si>
    <t>4.8.3</t>
  </si>
  <si>
    <t>Bidder shall proactively disclose known CVEs affecting proposed third-party components (OS, middleware, libraries) along with mitigation status.</t>
  </si>
  <si>
    <t>Business Continuity &amp; Disaster Recovery</t>
  </si>
  <si>
    <t>4.9.1</t>
  </si>
  <si>
    <t>Disaster recovery procedures and environments shall maintain the same security controls (access control, encryption, monitoring) as the production environment.</t>
  </si>
  <si>
    <t>4.9.2</t>
  </si>
  <si>
    <t>Backups shall be encrypted, access-controlled, and stored securely, with regular restoration testing.</t>
  </si>
  <si>
    <t>Vendor Governance &amp; Remote Support</t>
  </si>
  <si>
    <t>4.10.1</t>
  </si>
  <si>
    <t>Any remote access used by vendor personnel for support/maintenance shall be via VPN with MFA, time-bound and pre-approved, with full session logging/recording available to mic1.</t>
  </si>
  <si>
    <t>4.10.2</t>
  </si>
  <si>
    <t>All changes to the production platform shall follow a formal change management process, including a security impact assessment and mic1 approval for high-risk changes.</t>
  </si>
  <si>
    <t>4.10.3</t>
  </si>
  <si>
    <t>Bidder shall maintain a documented security incident response plan and shall notify mic1 of any security incident or data breach affecting the platform within a defined timeframe (e.g. 24 hours of detection).</t>
  </si>
  <si>
    <t>4.10.4</t>
  </si>
  <si>
    <t>All bidder personnel with access to mic1 systems shall be bound by confidentiality/non-disclosure obligations.</t>
  </si>
  <si>
    <t>Servers, Storage &amp; Backup Requirements</t>
  </si>
  <si>
    <t>Overall Architecture Solution</t>
  </si>
  <si>
    <t>5.1.1</t>
  </si>
  <si>
    <t>All infrastructure shall be installed  in alfa datacenters - public cloud infrastructure is not accepted</t>
  </si>
  <si>
    <t>5.1.2</t>
  </si>
  <si>
    <t xml:space="preserve">The overall technical architecture and data flow diagram shall be provided. The role of all elements and nodes needed to run the solution shall be described in detail,  Bidder shall specify if standalone servers  or virtual machines will be used </t>
  </si>
  <si>
    <t>5.1.3</t>
  </si>
  <si>
    <t xml:space="preserve">Bidder shall propose latest HW generation of each system needed to the run the solution </t>
  </si>
  <si>
    <t>5.1.4</t>
  </si>
  <si>
    <t xml:space="preserve">Bidder shall provide all needed software and licenses needed to run the solution . In case Windows OS are used then bidder should specify needed licenses which will be ensured by MIC1 under the Microsoft EA agreement </t>
  </si>
  <si>
    <t>5.1.5</t>
  </si>
  <si>
    <t xml:space="preserve">Solution shall run on latest OS and SW  versions </t>
  </si>
  <si>
    <t>5.1.6</t>
  </si>
  <si>
    <t>Bidder shall include needed HW and licenses for the test and development . All development and testing shall be done on the test environment which will be in a different VLAN and has different accesses than the live environment for security reasons</t>
  </si>
  <si>
    <t>5.1.7</t>
  </si>
  <si>
    <t>Needed Fiber and network cables shall be provided by the bidder</t>
  </si>
  <si>
    <t>Availability and Reliability</t>
  </si>
  <si>
    <t>5.2.1</t>
  </si>
  <si>
    <t>Any operation critical modules in the device shall be provided in a redundant configuration ( i.e. NICs,HBAs , ..) and the rack connected to 2 alternative power supplies.</t>
  </si>
  <si>
    <t>5.2.2</t>
  </si>
  <si>
    <t>Hardware shall be designed for High availabilty with full redundancy on all levels to ensure continuous service</t>
  </si>
  <si>
    <t>Scalability</t>
  </si>
  <si>
    <t>5.3.1</t>
  </si>
  <si>
    <t>                                     
It shall be possible to expand  the system capacity and functional features by addition rather than modification or substitution of hardware or software already implemented.</t>
  </si>
  <si>
    <t>5.3.2</t>
  </si>
  <si>
    <t>Proposed systems shall support hot or online upgrades including but not limited to Hard Drives, Firmware, controllers etc..</t>
  </si>
  <si>
    <t>Virtualization and Containers Requirements</t>
  </si>
  <si>
    <t>5.4.1</t>
  </si>
  <si>
    <t xml:space="preserve">If virtualization will be used , then the following requirements apply </t>
  </si>
  <si>
    <t>5.4.2</t>
  </si>
  <si>
    <t xml:space="preserve">Bidder shall specify the hypervisor used in the solution  (e.g., VMware vSphere, Microsoft Hyper-V, KVM) and related version </t>
  </si>
  <si>
    <t>5.4.3</t>
  </si>
  <si>
    <t>The virtualization platform shall be scalable to accommodate growing workloads and virtual machines (VMs).</t>
  </si>
  <si>
    <t>5.4.4</t>
  </si>
  <si>
    <t xml:space="preserve">If virtualization will be used, bidder to specify all VMs specifications (Memory,CPU,Storage) needed for each application </t>
  </si>
  <si>
    <t>5.4.5</t>
  </si>
  <si>
    <t>Hypervisor shall support live migration of VMs between hosts for load balancing and maintenance purposes.</t>
  </si>
  <si>
    <t>5.4.6</t>
  </si>
  <si>
    <t>Bidder to make sure that all needed licences are included in the BoQ- details about each license shall be provided  with 3 years support 24x7</t>
  </si>
  <si>
    <t>5.4.7</t>
  </si>
  <si>
    <t>Bidder shall implement high availability features to ensure VMs remain accessible in case of host failures.</t>
  </si>
  <si>
    <t>5.4.8</t>
  </si>
  <si>
    <t xml:space="preserve">Bidder shall set up alerting mechanisms for abnormal resource usage and system health issues. List of alerts shall be agreed upon during implementation </t>
  </si>
  <si>
    <t>5.4.9</t>
  </si>
  <si>
    <t>Bidder shall specify the licensing model of the proposed hypervisor (e.g., per host, per VM)</t>
  </si>
  <si>
    <t>5.4.10</t>
  </si>
  <si>
    <t xml:space="preserve">Bidder shall specify if containers are used in his solution and which applications are containerized </t>
  </si>
  <si>
    <t>5.4.11</t>
  </si>
  <si>
    <t>If containers are used for applications, bidder shall  specify the container platform (e.g., Docker, Kubernetes)</t>
  </si>
  <si>
    <t>5.4.12</t>
  </si>
  <si>
    <t>If containers are used, it shall be designed to ensure scalability horizontally (adding more instances) or vertically (increasing resources for a single instance).</t>
  </si>
  <si>
    <t>5.4.13</t>
  </si>
  <si>
    <t>Bidder shall specify load balancing mechanisms used for distributing traffic across multiple servers and multiple container instances  to ensure high availability and performance.</t>
  </si>
  <si>
    <t xml:space="preserve">Storage/backup requirements </t>
  </si>
  <si>
    <t>5.5.1</t>
  </si>
  <si>
    <t>MIC1 has Powerstore3200T; The current SAN Switches are 2 redundant Connectrix 9148T in site1 24 ports FC ; Furthermore, Bidders shall include in his quote HBA cards compatible with our SAN environment in order to connect the proposed servers to our storage system and to provide the needed cables , connectors and licenses.</t>
  </si>
  <si>
    <t>5.5.2</t>
  </si>
  <si>
    <t xml:space="preserve">Bidder shall offer the needed storage capacity to be added to the existing storage system;  To provide details about the raid level, redundancy &amp;  hot spares proposed </t>
  </si>
  <si>
    <t>5.5.3</t>
  </si>
  <si>
    <t xml:space="preserve">The disks to be provided shall be NVMe </t>
  </si>
  <si>
    <t>5.5.4</t>
  </si>
  <si>
    <t xml:space="preserve">The bidder shall sized the storage system with the needed capacity to host 3 years data including the space needed for regular back ups - </t>
  </si>
  <si>
    <t>5.5.5</t>
  </si>
  <si>
    <t>Bidder shall propose the best IOPS configuration.</t>
  </si>
  <si>
    <t>5.5.6</t>
  </si>
  <si>
    <t>Bidder shall consider the backup In the storage sizing</t>
  </si>
  <si>
    <t>5.5.7</t>
  </si>
  <si>
    <t>The proposed  solution should be compatible with our Backup environment (Data Protector and Veeam) and the vendor shall provide quote  for the HW/Software &amp; licenses needed.</t>
  </si>
  <si>
    <t>5.5.8</t>
  </si>
  <si>
    <t>Bidder shall recommed the needed backup frequency, methods, and retention policies for the proposed solution - Backup shall include but not limited to OS, application, VM instance, container data and configurations</t>
  </si>
  <si>
    <t>Performance</t>
  </si>
  <si>
    <t>5.6.1</t>
  </si>
  <si>
    <t>Sizing of the HW Shall be the bidder’s responsibility and he shall be held responsible for any performance issues for the upcoming three years starting from the implementation date. The Performance on CPU/Memory usage shall not exceed 50% at peak time. Any performance issues shall require the vendor to upgrade the server CPU/Memory at his own expenses.</t>
  </si>
  <si>
    <t>5.6.2</t>
  </si>
  <si>
    <t xml:space="preserve">The EDR agents will be installed on the provided systems. Systems shall be sized accordingly to avoid any perfromance impact </t>
  </si>
  <si>
    <t>Implementation / Installation</t>
  </si>
  <si>
    <t>5.7.1</t>
  </si>
  <si>
    <t>5.7.2</t>
  </si>
  <si>
    <t xml:space="preserve">Installation shall be performed by certified engineers and under the vendor's supervision.CV of the implementation team should be shared and commitment shall be provided on allocating these same resources for the project implementation - sharing cv of team members and then allocating other team members for the project implementation will result in applying a penalty of 2% from project cost  </t>
  </si>
  <si>
    <t>5.7.3</t>
  </si>
  <si>
    <t xml:space="preserve">Partnership level: The bidder shall provide proof  about his partnership level with the equipment vendor  showing that  he is certified to sell, implement, and provide aftersales support and that his team has the needed technical qualifications- In case the bidder is not  certified to sell and provide after sales support on the proposed HW then he shall provide the name of the local HW representative with whom he will be partnering with. The partner shall provide proof on the partnership with the equipment vendor and shall have the needed certifications and qualifications to implement and provide after sales support  for the offered HW. </t>
  </si>
  <si>
    <t>5.7.4</t>
  </si>
  <si>
    <t>Reference List: the Bidder shall provide a reference list for similar HW installations that have been performed by his team the past 5 years and are still being supported by the bidder-</t>
  </si>
  <si>
    <t>5.7.5</t>
  </si>
  <si>
    <t>Additional cost or delay due to any missing equipment, compatibility issues, accessories or SW needed for the proper operation of the ordered material and which was not taken into account in the offered BOM will be born by the vendor.  A penalty of 2% per week on the total value of the PO will be applied on the contractor due to delays induced due to an incomplete BOM.</t>
  </si>
  <si>
    <t>5.7.6</t>
  </si>
  <si>
    <t>It is the bidder’s responsibility to make sure that the environment in which the equipments will be installed is equipped with all the pre-requisites HW and SW. Should the bidder require to perform a site survey to enable him include all the needed equipment and accessories in the bill of material, please send an email to technology.purchasing@alfamobile.com.lb</t>
  </si>
  <si>
    <t>5.7.7</t>
  </si>
  <si>
    <t>Only Alfa IT administrators shall have full admin rights on the servers. Application shall run without the need of giving admin priviledges to the application owners.</t>
  </si>
  <si>
    <t>5.7.8</t>
  </si>
  <si>
    <t xml:space="preserve">Bidder shall dispose of  packaging materials upon unpacking - site shall be clean after installation with no left over material (boxes, plastic wraps , etc…) </t>
  </si>
  <si>
    <t>Warranty, Maintenance and support</t>
  </si>
  <si>
    <t>5.8.1</t>
  </si>
  <si>
    <t>Bidder shall provide free of charge warranty (parts and labor)  and support services including incident resolution and configuration changes  for 3 years (36 months) after the successful implementation of the solution. Warranty and support period shall start from the date of final acceptance  issued by MIC1</t>
  </si>
  <si>
    <t>5.8.2</t>
  </si>
  <si>
    <t xml:space="preserve">Back to back support with vendor for a 24x7  with 2 hours response time shall be provided </t>
  </si>
  <si>
    <t>5.8.3</t>
  </si>
  <si>
    <t xml:space="preserve">Warranty/support: any failure, defect or problem in the Solution provided for MIC1 (Alfa) is considered as critical and supplier shall remedy to that failure in terms of labor &amp; parts and restore the service within 4 to 6  hours of placing the service call. Each time the resolution is not implemented within 4 to 6 hours the vendor will be subject to a penalty of 2% from total amount of the project.  </t>
  </si>
  <si>
    <t>5.8.4</t>
  </si>
  <si>
    <t>Bidder shall retrieve from alfa premises the deffected equipment/parts/items and shall replace it with identical or better one the next business day . A penalty of 2% of the cost of the impacted equipment will be applied everytime the supplier fails to comply with this SLA.  (working hours is from 8am to 5 pm during week days)</t>
  </si>
  <si>
    <t>5.8.5</t>
  </si>
  <si>
    <t xml:space="preserve">Bidder should confirm that he has in his local stock all the needed spare parts for the systems covered under warranty. Bidder shall ensure in its local stock the needed quantities of each part to comply with the replacement SLA </t>
  </si>
  <si>
    <t>5.8.6</t>
  </si>
  <si>
    <t>Contractor shall provide and install during the 3 years  of Warranty/support period all firmware and OS versions , SW updates and upgrades (minor and major) which occur as a result of continuous improvement or enhancements</t>
  </si>
  <si>
    <t>5.8.7</t>
  </si>
  <si>
    <t>End of sales date of proposed equipment shall be at least more than 5 years  from the Closing Date. If by the time the PO is issued by MIC1, the vendor announces end of sales of the proposed platform, then the vendor shall offer the next generation equipment with equivalent or better specifications at no extra cost for MIC1.</t>
  </si>
  <si>
    <t>5.8.8</t>
  </si>
  <si>
    <t xml:space="preserve">Bidder shall provide the end of support and end of life dates of the proposed systems- </t>
  </si>
  <si>
    <t>5.8.9</t>
  </si>
  <si>
    <t xml:space="preserve">The Bidder must provide commitment for escalation for any incident during installation or warranty period as specified below to the support center of the vendor- A back to back agreement for support with the equipment vendor shall be signed for the whole duration of the support period requested in this RFP </t>
  </si>
  <si>
    <t>5.8.10</t>
  </si>
  <si>
    <t xml:space="preserve">For security and confidentiality purposes, deffected disks are destroyed by MC1  before returning them to the supplier for replacement </t>
  </si>
  <si>
    <t>5.8.11</t>
  </si>
  <si>
    <t xml:space="preserve">If the application will be running on Windows server, monthly patches will  be installed as well as any security or hotfixes patches that are released to clear any vulnerabilities and problems - Application  vendor shall respond within 5 working days each month by confirming that Windows patches /fixes can be installed without impacting the application </t>
  </si>
  <si>
    <t>Integration</t>
  </si>
  <si>
    <t>5.9.1</t>
  </si>
  <si>
    <t>The Solution should be able to integrate with the existing monitoring system 
i.e.:  Instantaneous notification of failures ( i.e. SNMP trap) to enable IT support staff to ensure maximum system availability</t>
  </si>
  <si>
    <t>5.9.2</t>
  </si>
  <si>
    <t xml:space="preserve">Logs of the OS, application , DB etc… shall be sent to the existing SIEM solution . All needed customization shall be done by the bidder </t>
  </si>
  <si>
    <t>Hosting Requirements</t>
  </si>
  <si>
    <t>5.10.1</t>
  </si>
  <si>
    <t>The bidder shall detail the technical and physical requirements of each of the proposed equipment, Storages, racks and provide a detailed calculation of power consumption, power supply and weight/heat distribution. Bidder shall provide information on the proposed solution as well as information for future expansions to reach max capacity of proposed equipment.</t>
  </si>
  <si>
    <t>5.10.2</t>
  </si>
  <si>
    <t>Power consumption</t>
  </si>
  <si>
    <t>5.10.3</t>
  </si>
  <si>
    <t>Heat dissipation</t>
  </si>
  <si>
    <t>5.10.4</t>
  </si>
  <si>
    <t xml:space="preserve">Footprint </t>
  </si>
  <si>
    <t>Documentation</t>
  </si>
  <si>
    <t>5.11.1</t>
  </si>
  <si>
    <t>Bidder shall provide detailed documentation related to design, functional, operational and maintenance aspects of the solution</t>
  </si>
  <si>
    <t>Compliance references</t>
  </si>
  <si>
    <t>5.12.1</t>
  </si>
  <si>
    <t>Bidder shall provide references (the document, the page number &amp; the section) for each of the requirement items in the compliance matrix.</t>
  </si>
  <si>
    <t xml:space="preserve"> General Requirements</t>
  </si>
  <si>
    <t>5.13.1</t>
  </si>
  <si>
    <t>Bidder should specify the delivery time line of the proposed equipment.</t>
  </si>
  <si>
    <t>5.13.2</t>
  </si>
  <si>
    <t>In case of delay in delivery a penalty of 1% per week of delay shall be deducted from total amount of the PO for a maximum of 20%</t>
  </si>
  <si>
    <t>5.13.3</t>
  </si>
  <si>
    <t xml:space="preserve">In Case the bidder/supplier fails to deliver a feature , functionality or item that he had  mentioned as compliant and included in the RFP response, then the following will be applied:
• A penalty of 5% from the total amount of the project cost will be applied for each feature/functionality or item not delivered by the supplier. This amount will be deducted from the final acceptance payment.
• If the penalty value exceeds the amount remaining to be paid for the project, then MIC1 has the right to cancel the project and the supplier will have to refund the total amount paid to the supplier without the need of any legal recourse .  
• If a feature , functionality or item is marked as killer and supplier/bidder fails to deliver it upon implementation then MIC1 have the right to cancel the project and the supplier will have to refund the total amount paid without the need of any legal recourse.  </t>
  </si>
  <si>
    <t>Training -Transfer of knowledge</t>
  </si>
  <si>
    <t>5.14.1</t>
  </si>
  <si>
    <t xml:space="preserve">Bidder shall include in his offer the necessary transfer of knowledge sessions to enable the IT engineers perform the needed support, operation and  maintenance of the platform. </t>
  </si>
  <si>
    <t>5.14.2</t>
  </si>
  <si>
    <t>Bidder shall offer two training seats on the offered infrastructure administration - course name to be specified- fees shall cover, travel, accommodation , and course cost  and to be quoted separately</t>
  </si>
  <si>
    <t>DB Requirements</t>
  </si>
  <si>
    <t>Database Server</t>
  </si>
  <si>
    <t>6.1.1</t>
  </si>
  <si>
    <t>Bidder shall provide detailed specifications for the database server, including the server model, operating system, CPU specifications (name, type, number of cores, multi-chip sockets), number of sockets per server, and server datasheet.</t>
  </si>
  <si>
    <t>6.1.2</t>
  </si>
  <si>
    <t>Storage shall be sized to store at least one year of data in addition to the space needed for the backup to disk retention policy.</t>
  </si>
  <si>
    <t>Database Software</t>
  </si>
  <si>
    <t>6.2.1</t>
  </si>
  <si>
    <t xml:space="preserve">Bidder shall specify the Database type, version and release which will be deployed. </t>
  </si>
  <si>
    <t>6.2.2</t>
  </si>
  <si>
    <t>Solution shall support latest available database versions and it shall support the  possibility of upgrading it to newer released versions once available .</t>
  </si>
  <si>
    <t>Database Licenses</t>
  </si>
  <si>
    <t>6.3.1</t>
  </si>
  <si>
    <t>Bidder  shall provide comprehensive details covering DB software licenses needed for the solution and licensing rule scheme.</t>
  </si>
  <si>
    <t>6.3.2</t>
  </si>
  <si>
    <t>If licensing is based on the number of users, bidder shall provide a diagram illustrating connections to the database and the workflow process.</t>
  </si>
  <si>
    <t>6.3.3</t>
  </si>
  <si>
    <t xml:space="preserve"> Bidder shall specify the database installation type and options that will be applied and if any additional features  will be included. He shall as well detail the associated costs if applicable</t>
  </si>
  <si>
    <t>Database redundancy</t>
  </si>
  <si>
    <t>6.4.1</t>
  </si>
  <si>
    <t>The database architecture shall be Highly Available. Bidder shall describe the design adopted to ensure HA and the related DB availability percentage.</t>
  </si>
  <si>
    <t>6.4.2</t>
  </si>
  <si>
    <t>Bidder shall specify the DB architecture whether it is : Active/Active, Active/Passive, Active/standby or stand-alone database.</t>
  </si>
  <si>
    <t>Database Administration</t>
  </si>
  <si>
    <t>6.5.1</t>
  </si>
  <si>
    <t>Bidder shall acknowledge that the data is  owned by MIC1 and prior approval is required whenever he or any third party requests access.</t>
  </si>
  <si>
    <t>6.5.2</t>
  </si>
  <si>
    <t>No databases files will be present on (C:) local disk drive or on the root directory.</t>
  </si>
  <si>
    <t>6.5.3</t>
  </si>
  <si>
    <t>Bidder shall describe the adopted backup strategy and provide its related documentation.The backups to disk should be taken on a separate partition. The backup should be configured in a way that doesn’t tolerate any loss of data for any type of failure. The backup retention policy should cover at least two weeks back with two full backups to disk</t>
  </si>
  <si>
    <t>6.5.4</t>
  </si>
  <si>
    <t xml:space="preserve">Bidder shall describe the adopted recovery process and provide its related documentation. The database should be recovered to the point of failure. Full recovery time and data loss if any should be specified. </t>
  </si>
  <si>
    <t>6.5.5</t>
  </si>
  <si>
    <t>Bidder shall specify the maximum allowed number of concurrent sessions.</t>
  </si>
  <si>
    <t>6.5.6</t>
  </si>
  <si>
    <t>Bidder shall state if inactive sessions will be automatically killed once timeout is reached.</t>
  </si>
  <si>
    <t>6.5.7</t>
  </si>
  <si>
    <t xml:space="preserve"> Data files, log files and tempdb files of the database should be located on separate partitions/LUNs (high I/O) to optimize the database performance</t>
  </si>
  <si>
    <t>Database Support and Responsibility</t>
  </si>
  <si>
    <t>6.6.1</t>
  </si>
  <si>
    <t xml:space="preserve">The bidder shall detail the DB responsibility matrix related to the following:  </t>
  </si>
  <si>
    <t>6.6.1.1</t>
  </si>
  <si>
    <t>Full administration of the database (backup, recovery in case of failure, whether schedules will be implemented through the solution itself, maintenance plan…).</t>
  </si>
  <si>
    <t>6.6.1.2</t>
  </si>
  <si>
    <t>Database upgrades ,  updates and patching</t>
  </si>
  <si>
    <t>6.6.1.3</t>
  </si>
  <si>
    <t>Database installation and configuration.</t>
  </si>
  <si>
    <t>6.6.2</t>
  </si>
  <si>
    <t xml:space="preserve">The bidder shall specify how the support will be handled at database level and to provide the process to be followed.(support will be provided directly by database vendor or by the selected bidder). </t>
  </si>
  <si>
    <t>6.6.3</t>
  </si>
  <si>
    <t xml:space="preserve">Support shall be provided 24x7 with response time within 30 minutes for critical issues, 2 hours for major issues and next business day for minor issues and queries  - onsite support shall be provided in case needed </t>
  </si>
  <si>
    <t>Database Audit</t>
  </si>
  <si>
    <t>6.7.1</t>
  </si>
  <si>
    <t xml:space="preserve">Bidder shall apply needed configurations to log all Database changes and user activities </t>
  </si>
  <si>
    <t>6.7.2</t>
  </si>
  <si>
    <t xml:space="preserve">Bidder shall configure notification alerts for all database events </t>
  </si>
  <si>
    <t>6.7.3</t>
  </si>
  <si>
    <t>Bidder shall configure audit reports that include and not be limited to the database changes and user activities . These reports should be automatically generated daily.</t>
  </si>
  <si>
    <t>6.7.4</t>
  </si>
  <si>
    <t>Bidder shall provide information on the following database auditing details:</t>
  </si>
  <si>
    <t>6.7.4.1</t>
  </si>
  <si>
    <t xml:space="preserve"> - Is database auditing configured through the application or at database level only </t>
  </si>
  <si>
    <t>6.7.4.2</t>
  </si>
  <si>
    <t xml:space="preserve"> - Policies and level of auditing should be determined</t>
  </si>
  <si>
    <t>Database Security</t>
  </si>
  <si>
    <t>6.8.1</t>
  </si>
  <si>
    <t>Application administrator/owner and users shall not have administrative db powerful privileges and access to the database. This privilege should be restricted to MIC1 DBA.</t>
  </si>
  <si>
    <t>6.8.2</t>
  </si>
  <si>
    <t>Database users password should not be hard coded with the ability to change them periodically and dynamically. The password should be complex based on password complexity rule and password verification function.</t>
  </si>
  <si>
    <t>6.8.3</t>
  </si>
  <si>
    <t>Each user shall be admin on his own schema only.</t>
  </si>
  <si>
    <t>6.8.4</t>
  </si>
  <si>
    <t>All database users and database service accounts shall conform to the principle of least privilege</t>
  </si>
  <si>
    <t>6.8.5</t>
  </si>
  <si>
    <t>Application administrator/owner and normal users shall not have access to the system directories that contains database binaries / database files / database backups / database scripts except system and database administrators OS user accounts.</t>
  </si>
  <si>
    <t>6.8.6</t>
  </si>
  <si>
    <t>Application administrator/owner should be able to run, operate and administer the application without the need of "Administrator/root" and DBAs OS user account.</t>
  </si>
  <si>
    <t>6.8.7</t>
  </si>
  <si>
    <t>Separate domain accounts shall be used to run database server services</t>
  </si>
  <si>
    <t>6.8.8</t>
  </si>
  <si>
    <t>All database scripts should exist only under DBAs scheduled tasks OS user account.</t>
  </si>
  <si>
    <t>6.8.9</t>
  </si>
  <si>
    <t>Bidder shall make the application compatible with the latest DB patches including but not limited to security patches in maximum 4 months.</t>
  </si>
  <si>
    <t>6.8.10</t>
  </si>
  <si>
    <t>Bidder shall confirm if security access, users and system privileges are controllable in the system.</t>
  </si>
  <si>
    <t>6.8.11</t>
  </si>
  <si>
    <t>Bidder shall provide information about the database security: configuration settings, different available profiles and roles, level of security/hierarchy, logging and reports</t>
  </si>
  <si>
    <t>Reliability</t>
  </si>
  <si>
    <t>6.9.1</t>
  </si>
  <si>
    <t>Bidder shall specify the key performance for DB metrics that will be guaranteed</t>
  </si>
  <si>
    <t>6.9.2</t>
  </si>
  <si>
    <t>Bidder shall provide a comprehensive list of events that generate alarms for database-related events. Specify the methods and channels used to deliver alarms and notifications. This could include email alerts, SMS notifications</t>
  </si>
  <si>
    <t>Documentation , training and knowledge Sharing</t>
  </si>
  <si>
    <t>6.10.1</t>
  </si>
  <si>
    <t>The bidder shall deliver as built documents for the database installation and configuration</t>
  </si>
  <si>
    <t>6.10.2</t>
  </si>
  <si>
    <t>Bidder shall provide the needed knowledge sharing to MIC1 DBA team</t>
  </si>
  <si>
    <t>6.10.3</t>
  </si>
  <si>
    <t>Training on the administration of DB used in the solution for 2 persons shall be quoted separately</t>
  </si>
  <si>
    <t>Statistics Requirements</t>
  </si>
  <si>
    <t>Reporting tool</t>
  </si>
  <si>
    <t>7.1.1</t>
  </si>
  <si>
    <t>The bidder shall provide a tool with a graphical interface (GUI) that allows MIC1 to generate detailed revenue reports from the platform. The reports shall include detailed information about the external service provider usage of the platform's functionalities and related charging. Please explain in details.</t>
  </si>
  <si>
    <t>7.1.2</t>
  </si>
  <si>
    <t>The graphical interface used to generate revenue reports shall only be accessible by authorized users. The bidder shall explain in details.</t>
  </si>
  <si>
    <t>7.1.3</t>
  </si>
  <si>
    <t>MIC1 shall be able to define rules and permissions for each user account on the reporting tool.</t>
  </si>
  <si>
    <t>7.1.4</t>
  </si>
  <si>
    <t>The reporting tool GUI, configuration and features shall be customizable by the bidder to obey with MIC1 requests that will be formalized later on in the project.</t>
  </si>
  <si>
    <t>7.1.5</t>
  </si>
  <si>
    <t>In order to generate revenue reports using the graphical interface, MIC1 operator shall be able to enter several criteria to have the desired output report. The tool shall extract only the data matching the combination of entered criteria.</t>
  </si>
  <si>
    <t>7.1.6</t>
  </si>
  <si>
    <t>The bidder shall explain if the filtering condition support logical operators between criteria, example: and, or, grater then, equal to, lower than, not equal to …</t>
  </si>
  <si>
    <t>7.1.7</t>
  </si>
  <si>
    <t xml:space="preserve">The bidder shall explain the filtering criteria provided by the proposed solution. </t>
  </si>
  <si>
    <t>Performance Requirements</t>
  </si>
  <si>
    <t>7.2.1</t>
  </si>
  <si>
    <t>The bidder shall provide the list of raw counters supported and delivered by the porposed solution along with all related info (e.g., description, type (peg, gauge, pdf, etc.), length (e.g., 32-bits, 64-bits),  indexing (indexing method if valid), etc. Related documentations shall be communicated</t>
  </si>
  <si>
    <t>7.2.2</t>
  </si>
  <si>
    <t>The Bidder shall provide the list of recommended KPIs,Key Performance Indicators,  used for monitoring, delivered with the solution and could be measured   by the system, along with their description, formulas and recommended thresholds. Related documentations shall be communicated</t>
  </si>
  <si>
    <t>7.2.3</t>
  </si>
  <si>
    <t>The bidder shall provide a northbound interface where the supported performance counters and indicators can be transferred to external systems in near real time (e.g., every 15 min, hour, 6 hours)</t>
  </si>
  <si>
    <t>7.2.4</t>
  </si>
  <si>
    <t>7.2.5</t>
  </si>
  <si>
    <t>The system shall indicate,  describe, and support the integration of performance raw counters, Key Performance Indicators and PM files with external systems (e.g., existing PMS tool); the Bidder shall indicate the type of interfaces available for integration and support the integration process.</t>
  </si>
  <si>
    <t>7.2.6</t>
  </si>
  <si>
    <t>The bidder shall specify the performance raw counters' refresh interval (e.g. 60 seconds)</t>
  </si>
  <si>
    <t>7.2.7</t>
  </si>
  <si>
    <r>
      <t xml:space="preserve">The proposed solution shall include the </t>
    </r>
    <r>
      <rPr>
        <sz val="11"/>
        <color indexed="8"/>
        <rFont val="Calibri"/>
        <family val="2"/>
        <scheme val="minor"/>
      </rPr>
      <t>ability to display performance counters from the CLI (Command Line Interface), as well as via GUI.</t>
    </r>
  </si>
  <si>
    <t>7.2.8</t>
  </si>
  <si>
    <t xml:space="preserve">The Tendering Party shall provide a User Interface to create KPIs from Raw counters and build  automated reports for the major raw counters and KPIs that the proposed solution shall offer, highlighting the possibility of easy and user-friendly customization of those reports based on MIC1 requirements. </t>
  </si>
  <si>
    <t>7.2.9</t>
  </si>
  <si>
    <t>7.2.10</t>
  </si>
  <si>
    <t>7.2.11</t>
  </si>
  <si>
    <t xml:space="preserve">The Tendering Party shall provide a solution for the Performance PM module that ensures the retention of hourly data for a minimum of three months and daily data for one year. Specifically, MIC1 must be capable of retrieving and generating reports based on hourly data for at least the past three months and daily data for up to one year backwards.    </t>
  </si>
  <si>
    <t>7.2.12</t>
  </si>
  <si>
    <t>The bidder shall ensure and confirm that the PM files delivered to the mediation folder on its OSS have a 15-minute Reporting Output Period (ROP) granularity.</t>
  </si>
  <si>
    <t>RA requirements</t>
  </si>
  <si>
    <t>7.3.1</t>
  </si>
  <si>
    <t>The platform should be able to generate a detailed daily report containing CA and VIP subscribers</t>
  </si>
  <si>
    <t>7.3.2</t>
  </si>
  <si>
    <t>The platform should be able to generate a detailed daily report containing whitelist/blacklist for VIP subscribers</t>
  </si>
  <si>
    <t>Data Science Requirements</t>
  </si>
  <si>
    <t>7.4.1</t>
  </si>
  <si>
    <t>The bidder shall define, in a clear documentation, the DRs that can be generated from the platform</t>
  </si>
  <si>
    <t>7.4.2</t>
  </si>
  <si>
    <t>DR files shall be sent automatically to an external storage system (ex: data warehouse, archiving system…) based on the report size or the time (date and hour). This shall be configurable by MIC1.</t>
  </si>
  <si>
    <t>7.4.3</t>
  </si>
  <si>
    <t>In case of failure solution shall be able to distribute any pending DRs. DRs to be also archived for one year for any issue investigation</t>
  </si>
  <si>
    <t>7.4.4</t>
  </si>
  <si>
    <t>Filenaming should be customizable and unique key should be available in DR</t>
  </si>
  <si>
    <t>7.4.5</t>
  </si>
  <si>
    <t xml:space="preserve">CA DR should contain following fields:
RESLT, CDPN,STATUS , SERVICE_KEY , CGPN, TIME_STAMP , FTN, ACTION, 
REASON , RELEASE_CODE    , ANNOUNCEMENT_ID , CLIR  , NCR  
VIP DR should contain following fields:
CDPNN,CUG,SERVICE_KEY,CGPN,CLIR,CALL_TYPE, BC,HLC, TMR,TIME_STAMP ,RESLT,REASON ,BLOCK_ACTION ,
CNUMBER ,RELEASE_CODE , ANNOUNCEMENT_ID,SMS_SEND,ERROR_REASON,VLR,  NCR  </t>
  </si>
  <si>
    <t>7.4.6</t>
  </si>
  <si>
    <t>DRs should have a structured format (i.e. comma separated )</t>
  </si>
  <si>
    <t>7.4.7</t>
  </si>
  <si>
    <t>The bidder solution shall be able to sftp the generated files through automatic and scheduled jobs to more than 4 servers at the same time. MIC1 shall be able to configure this process (schedule and output servers).</t>
  </si>
  <si>
    <t>Billing Requirements</t>
  </si>
  <si>
    <t>Provisioning Requirements</t>
  </si>
  <si>
    <t>8.1.1</t>
  </si>
  <si>
    <t>The platform shall support real time online provisioning.</t>
  </si>
  <si>
    <t>8.1.2</t>
  </si>
  <si>
    <t>The platform shall support a batch interface (text files) for Bulk Provisioning.</t>
  </si>
  <si>
    <t>8.1.3</t>
  </si>
  <si>
    <t>The platform shall be able to accept provisioning requests from an external application or provisioning system.</t>
  </si>
  <si>
    <t>8.1.4</t>
  </si>
  <si>
    <t>8.1.5</t>
  </si>
  <si>
    <t>8.1.6</t>
  </si>
  <si>
    <t>The provisioning interface shall allow at least to:</t>
  </si>
  <si>
    <t>8.1.6.1</t>
  </si>
  <si>
    <t xml:space="preserve">    - Provision/un-provision subscribers</t>
  </si>
  <si>
    <t>8.1.6.2</t>
  </si>
  <si>
    <t xml:space="preserve">    - Subscribe/unsubscribe to services defined on the platform</t>
  </si>
  <si>
    <t>8.1.6.3</t>
  </si>
  <si>
    <t xml:space="preserve">    - Set, retrieve and modify all the attributes related to the service    defined on the platform</t>
  </si>
  <si>
    <t>8.1.6.4</t>
  </si>
  <si>
    <t xml:space="preserve">    - Get the list/status of the services provisioned to a given subscriber</t>
  </si>
  <si>
    <t>8.1.7</t>
  </si>
  <si>
    <t>The platform shall generate logs related to the provisioning requests/responses.</t>
  </si>
  <si>
    <t>8.1.8</t>
  </si>
  <si>
    <t>The platform shall provide an interface (GUI, Web…) allowing viewing or modifying the provisioned subscribers or services.</t>
  </si>
  <si>
    <t>8.1.9</t>
  </si>
  <si>
    <t>8.1.10</t>
  </si>
  <si>
    <t xml:space="preserve">The platform shall allow to easily updating the provisioning flow to include a new created service having specific attributes (e.g. update on WSDL, separate DB table…) </t>
  </si>
  <si>
    <t xml:space="preserve">CDRs </t>
  </si>
  <si>
    <t>8.2.1</t>
  </si>
  <si>
    <t>The platform shall be able to generate CDRs for statistics and billing, especially in the below scenarios:</t>
  </si>
  <si>
    <t>8.2.1.1</t>
  </si>
  <si>
    <t xml:space="preserve">  - Service subscription / un-subscription</t>
  </si>
  <si>
    <t>8.2.1.2</t>
  </si>
  <si>
    <t xml:space="preserve">  - Service event/usage </t>
  </si>
  <si>
    <t>8.2.2</t>
  </si>
  <si>
    <t xml:space="preserve">CDRs shall include all the details related to an event (action result) or a call (calling/called parties, date and time, location...) </t>
  </si>
  <si>
    <t>8.2.3</t>
  </si>
  <si>
    <t>8.2.4</t>
  </si>
  <si>
    <t>MIC1 shall be able to push or pull the CDRs generated on the platform.</t>
  </si>
  <si>
    <t>8.2.5</t>
  </si>
  <si>
    <t xml:space="preserve">The CDRs generated on the platform shall be configurable especially on the below levels: </t>
  </si>
  <si>
    <t>8.2.5.1</t>
  </si>
  <si>
    <t xml:space="preserve"> - Generation: Closing times, Maximum File Size, Maximum record numbers…</t>
  </si>
  <si>
    <t>8.2.5.2</t>
  </si>
  <si>
    <t xml:space="preserve"> - Content: fields, record types…</t>
  </si>
  <si>
    <t>8.2.5.3</t>
  </si>
  <si>
    <t xml:space="preserve"> - Format: format of the fields (Date &amp; Time…) or the records (csv, …)</t>
  </si>
  <si>
    <t>8.2.6</t>
  </si>
  <si>
    <t>8.2.7</t>
  </si>
  <si>
    <t>8.2.8</t>
  </si>
  <si>
    <t>O&amp;M Requirements</t>
  </si>
  <si>
    <t>Solution Description &amp; Documentation</t>
  </si>
  <si>
    <t>9.1.1</t>
  </si>
  <si>
    <t>The bidder shall provide a high-level solution description that includes a detailed representation of all node elements, their corresponding hardware architecture, software components, and associated interfaces.</t>
  </si>
  <si>
    <t>9.1.2</t>
  </si>
  <si>
    <t>The bidder shall provide all documentation needed for daily operation, maintenance (preventive and corrective) and troubleshooting. (i.e. HLD\LLD, Bakcup\Restore\Healthcheck procedures, User Manuals, Call\Message flows, Alarms\Events\Logs description…).</t>
  </si>
  <si>
    <t>9.1.3</t>
  </si>
  <si>
    <t>All documentation to be provided in English language.</t>
  </si>
  <si>
    <t>9.1.4</t>
  </si>
  <si>
    <t>The bidder shall provide comprehensive details regarding whether the proposed solution supports operational automation and\or Artificial Intelligence (AI). This clarification should include how automation and AI are integrated into the system, the specific technologies or algorithms utilized, and the way in which automation and AI are applied to enhance system operations.</t>
  </si>
  <si>
    <t>9.1.5</t>
  </si>
  <si>
    <t>The bidder shall state if the automation\AI described in point 1.4 are implemented and fully operational within the proposed solution.</t>
  </si>
  <si>
    <t>Solution Reliability &amp; Availability</t>
  </si>
  <si>
    <t>9.2.1</t>
  </si>
  <si>
    <t>The bidder shall describe in details the proposed solution's built-in reliability and high-availability design principles as well as their practical implementation.</t>
  </si>
  <si>
    <t>9.2.2</t>
  </si>
  <si>
    <t>The bidder shall specify if the proposed platform offers a Service Availability of 99.999% or higher. Additionally, the bidder must provide the exact Service Availability figure they are committed to, along with an explanation of the methodology used to determine this figure, whether through calculations, field measurements in a specific scenario, or any other method.</t>
  </si>
  <si>
    <t>9.2.3</t>
  </si>
  <si>
    <t>The bidder shall provide the MTBF (mean time between failures) and MTTR (mean time to repair) values for the proposed solution node, and if applicable for each subsystem.</t>
  </si>
  <si>
    <t>9.2.4</t>
  </si>
  <si>
    <t>The bidder shall describe the solution's behavior in error cases across all interfaces, including scenarios such as receiving bad responses, incorrect values, timeouts, and other similar issues.</t>
  </si>
  <si>
    <t>9.2.5</t>
  </si>
  <si>
    <t>The bidder shall provide the service availability ratio supported by the proposed solution.</t>
  </si>
  <si>
    <t>9.2.6</t>
  </si>
  <si>
    <t>The bidder shall provide the maximum downtime due to a scheduled maintenance.</t>
  </si>
  <si>
    <t>9.2.7</t>
  </si>
  <si>
    <t>The bidder shall provide the maximum downtime due to an automatic restart or unplanned maintenance.</t>
  </si>
  <si>
    <t>9.2.8</t>
  </si>
  <si>
    <t>The bidder shall describe how the proposed solution addresses failure scenarios at the following levels:</t>
  </si>
  <si>
    <t>9.2.8.1</t>
  </si>
  <si>
    <t>• Network Interface failure.</t>
  </si>
  <si>
    <t>9.2.8.2</t>
  </si>
  <si>
    <t>• System component failure (e.g., module, card, or blade).</t>
  </si>
  <si>
    <t>9.2.8.3</t>
  </si>
  <si>
    <t>• Storage failure.</t>
  </si>
  <si>
    <t>9.2.8.4</t>
  </si>
  <si>
    <t>• Infrastructure failure (if local clustering of multiple systems is supported).</t>
  </si>
  <si>
    <t>9.2.8.5</t>
  </si>
  <si>
    <t>• Database failure.</t>
  </si>
  <si>
    <t>9.2.9</t>
  </si>
  <si>
    <t>The bidder shall state the impact on the services/functionalities for each of the failure/failover levels listed above.</t>
  </si>
  <si>
    <t>9.2.10</t>
  </si>
  <si>
    <t>The proposed solution shall detect and recover from any single hardware or connectivity failure scenario through automatic failover to redundant subsystems or links. Node functionality and capacity must remain unaffected during such failure modes, regardless of whether the solution is based on physical or virtual infrastructure.</t>
  </si>
  <si>
    <t>9.2.11</t>
  </si>
  <si>
    <t>All critical subsystem modules, including processors, storage components, network cards, power supply units, and key interfaces of the proposed solution, shall be duplicated and designed for redundancy. These modules must operate in either active-standby or load-sharing modes to ensure high availability.</t>
  </si>
  <si>
    <t>9.2.12</t>
  </si>
  <si>
    <t>The bidder shall describe the failover mechanisms for the main processing components within each node, indicating whether ongoing transactions are affected during the switchover (e.g., hot-standby vs. cold-standby switchover).</t>
  </si>
  <si>
    <t>9.2.13</t>
  </si>
  <si>
    <t>The storage database and system storage within each node of the proposed solution must be configured with RAID mirroring or an equivalent redundancy level, or utilize a virtualized storage solution that provides similar levels of redundancy. The bidder is required to explain the methodology used to achieve storage redundancy in the proposed solution.</t>
  </si>
  <si>
    <t>9.2.14</t>
  </si>
  <si>
    <t>The proposed solution shall be capable of handling signaling and traffic overloads in an orderly and controlled manner. It must include a throttling mechanism or equivalent method to manage overload conditions effectively without disrupting service continuity.</t>
  </si>
  <si>
    <t>9.2.15</t>
  </si>
  <si>
    <t>The bidder shall provide details about the overload protection mechanisms included in the proposed solution.</t>
  </si>
  <si>
    <t>9.2.16</t>
  </si>
  <si>
    <t xml:space="preserve">Overload conditions in the solution shall trigger the appropriate alarms in real-time. Examples of such scenarios shall be provided. </t>
  </si>
  <si>
    <t>9.2.17</t>
  </si>
  <si>
    <t>The solution shall trigger threshold alarms at different load levels and overload.</t>
  </si>
  <si>
    <t xml:space="preserve">Support &amp; Maintenance </t>
  </si>
  <si>
    <t>9.3.1</t>
  </si>
  <si>
    <t>The bidder shall provide onsite operation for 3 months on all offered network elements.</t>
  </si>
  <si>
    <t>9.3.2</t>
  </si>
  <si>
    <t>The bidder shall provide full details about his 24x7 support service package.</t>
  </si>
  <si>
    <t>9.3.3</t>
  </si>
  <si>
    <t>The bidder shall provide comprehensive on-call &amp; onsite maintenance, support, assistance, guidance, problem identification and problem resolution based on service level agreements (refer to SLA section) including:</t>
  </si>
  <si>
    <t>9.3.3.1</t>
  </si>
  <si>
    <t>• Proactive &amp; corrective maintenance, risk assessment, problem identification and problem resolution.</t>
  </si>
  <si>
    <t>9.3.3.2</t>
  </si>
  <si>
    <t>• Third party integration and multi-bidder issue resolution.</t>
  </si>
  <si>
    <t>9.3.3.3</t>
  </si>
  <si>
    <t>• Onsite information and comprehensive access &amp; assistance.</t>
  </si>
  <si>
    <t>9.3.4</t>
  </si>
  <si>
    <t xml:space="preserve">The bidder shall agree on establishing a maintenance contract in case requested by MIC1. This contract may include a Service Level Agreement for support, CSR process, and other processes that insure the maintenance and fault resolution for the proposed solution. </t>
  </si>
  <si>
    <t>9.3.5</t>
  </si>
  <si>
    <t>The bidder shall specify the type and level of the offered support service.</t>
  </si>
  <si>
    <t>9.3.6</t>
  </si>
  <si>
    <t>The bidder shall provide all support documentation and support channels\activities in English language.</t>
  </si>
  <si>
    <t>9.3.7</t>
  </si>
  <si>
    <t>The bidder shall indicate the availability of a multi-tiered support service, specifying the different levels of intervention and describing the services offered at each tier.</t>
  </si>
  <si>
    <t>9.3.8</t>
  </si>
  <si>
    <t>The bidder shall specify whether local front-line technical support will be available from the time of platform launch and indicate the location in Lebanon where this support will be based.</t>
  </si>
  <si>
    <t>9.3.9</t>
  </si>
  <si>
    <t>The support contract shall include the installation of software patches and minor software upgrades (as defined in the Software Updates &amp; Upgrades section), with these activities to be carried out by the bidder's personnel.</t>
  </si>
  <si>
    <t>9.3.10</t>
  </si>
  <si>
    <t>The bidder shall describe the organizational structure of the technical support to adopt, in terms of quantity and quality of the personnel in relation to the customer support in all the stages of the network life-cycle (design, implementation, testing and validation, start-up, operation, management, planning, upgrade, expansion, etc.).</t>
  </si>
  <si>
    <t>9.3.11</t>
  </si>
  <si>
    <t xml:space="preserve">The bidder shall state his compliance to the Service Level Agreement outlined in "Service Support SLAs" section. In case the bidder is partially compliant, he shall specify the specific areas in which they do not comply. </t>
  </si>
  <si>
    <t>9.3.12</t>
  </si>
  <si>
    <t>The maintenance services, supply characteristics, and SLAs that the bidder must commit to are detailed in the following points and must be guaranteed by the bidder for a warranty period of at least 36 months, starting from the final acceptance date.</t>
  </si>
  <si>
    <t>9.3.13</t>
  </si>
  <si>
    <t>First Level Technical Assistance:  Includes basic hardware and software troubleshooting, as well as addressing information/documentation requests and clarifications. First-level support must begin with problem identification and can extend to on-site assistance if necessary, with a maximum response time of one hour from ticket initiation. If the issue is not resolved within one hour, escalation to second-level support must occur immediately.</t>
  </si>
  <si>
    <t>9.3.14</t>
  </si>
  <si>
    <t>Second Level Technical Assistance:Involves troubleshooting activities for more complex issues that may require system reconfiguration or other actions to resolve or mitigate their impact on services.</t>
  </si>
  <si>
    <t>9.3.15</t>
  </si>
  <si>
    <t>Third Level Technical Assistance: Focuses on addressing extraordinary faults of high complexity, often stemming from code errors (software bugs) or situations that require an in-depth understanding of the system to identify causes and implement solutions.</t>
  </si>
  <si>
    <t>9.3.16</t>
  </si>
  <si>
    <t xml:space="preserve">The list of support services to be provided by the bidder must include: </t>
  </si>
  <si>
    <t>9.3.16.1</t>
  </si>
  <si>
    <t>• Hardware maintenance.</t>
  </si>
  <si>
    <t>9.3.16.2</t>
  </si>
  <si>
    <t>• Software maintenance.</t>
  </si>
  <si>
    <t>9.3.16.3</t>
  </si>
  <si>
    <t>• First-level Technical Assistance.</t>
  </si>
  <si>
    <t>9.3.16.4</t>
  </si>
  <si>
    <t>• Second-level Technical Assistance.</t>
  </si>
  <si>
    <t>9.3.16.5</t>
  </si>
  <si>
    <t>• Third-level Technical Assistance.</t>
  </si>
  <si>
    <t>9.3.16.6</t>
  </si>
  <si>
    <t>• On-demand activities with on-site support.</t>
  </si>
  <si>
    <t>9.3.16.7</t>
  </si>
  <si>
    <t>• Remote operation and repair services.</t>
  </si>
  <si>
    <t>9.3.17</t>
  </si>
  <si>
    <t>In cases where the contract involves the maintenance of third-party software and/or hardware platforms, the bidder shall serve as the sole point of contact for MIC1. The bidder will engage with the third-party vendor as needed, based on the maintenance contract agreed upon with MIC1. The bidder must have a thorough understanding of key elements relevant to service assurance in this context.</t>
  </si>
  <si>
    <t>9.3.18</t>
  </si>
  <si>
    <t>The bidder shall provide a Support Centre in Lebanon with 24/7 availability throughout the year. This support center must have a single point of contact, with English-speaking personnel, and be reachable via the following unique references: phone number and email address.</t>
  </si>
  <si>
    <t>9.3.19</t>
  </si>
  <si>
    <t>The bidder's HW &amp; SW technical assistance Service shall encompass all analysis and resolution activities required to restore service from any issue identified by MIC1 O&amp;M staff. In strict cooperation with MIC1 staff, the bidder's personnel shall inspect the symptoms and analyze the environment where the problem occurs. This inspection may be performed remotely or, if necessary, on-site by qualified personnel from the bidder.</t>
  </si>
  <si>
    <t>9.3.20</t>
  </si>
  <si>
    <t>The Technical Assistance Service shall cover all solution equipment and applications, including network equipment, service platforms, middleware, and applications. To better define the type of service in terms of SLAs and formalities, the covered systems can be logically grouped as follows:
Software (SW): Operating systems, databases, firmware, and middleware in general, as well as software modules that provide network services and interwork with interconnected systems according to specifications.
Hardware (HW): A set of processing systems, storage devices, and interfaces (both toward other systems and man-machine communication systems).</t>
  </si>
  <si>
    <t>Software Updates &amp; Upgrades</t>
  </si>
  <si>
    <t>9.4.1</t>
  </si>
  <si>
    <t>The bidder shall explain the fault-tolerance techniques implemented in the proposed solution to minimize the impact of software faults on service operation and performance. This includes any methods used to detect, prevent, or recover from software failures to ensure continuous service availability and reliability.</t>
  </si>
  <si>
    <t>9.4.2</t>
  </si>
  <si>
    <t>The bidder shall describe the software update and upgrade processes for the proposed solution covering:</t>
  </si>
  <si>
    <t>9.4.2.1</t>
  </si>
  <si>
    <t>• Software patches (for bug fixes).</t>
  </si>
  <si>
    <t>9.4.2.2</t>
  </si>
  <si>
    <t>• Minor software release upgrades (for incremental feature improvements and important fixes).</t>
  </si>
  <si>
    <t>9.4.2.3</t>
  </si>
  <si>
    <t>• Major software release upgrade (for introducing significant new features and functionality).</t>
  </si>
  <si>
    <t>9.4.3</t>
  </si>
  <si>
    <t>The bidder shall clearly indicate if in-service hit-less software upgrades are supported within each single node, for each of the update or upgrade processes listed above (patches, minor release upgrades, major release upgrades).</t>
  </si>
  <si>
    <t>9.4.4</t>
  </si>
  <si>
    <t>The bidder shall describe its feature enhancement processes as well as the availability and process of customer-requested feature development.</t>
  </si>
  <si>
    <t>9.4.5</t>
  </si>
  <si>
    <t>The bidder shall perform the following periodic activities as part of third-level technical assistance:</t>
  </si>
  <si>
    <t>9.4.5.1</t>
  </si>
  <si>
    <t>• Deployment of software updates: This includes all corrections developed for both software and firmware, even those addressing faults encountered in other networks. Updates may be deployed periodically or on an as-needed basis.</t>
  </si>
  <si>
    <t>9.4.5.2</t>
  </si>
  <si>
    <t>• Compatibility and Interoperability Testing (IOT): The bidder shall conduct hardware compatibility checks and software IOT checks. Updates must include all hardware-related updates (e.g., operating system patches, database patches) and apply to third-party solution platforms as well.</t>
  </si>
  <si>
    <t>9.4.5.3</t>
  </si>
  <si>
    <t>• Update Reports and Acceptance: The bidder shall provide detailed descriptions and impact reports for all updates to be installed. MIC1 reserves the right to accept updates fully or partially. In cases of partial acceptance, the bidder must revise and provide updates that comply with MIC1’s requirements.</t>
  </si>
  <si>
    <t>9.4.5.4</t>
  </si>
  <si>
    <t>• Testing: The bidder shall thoroughly test released updates in their own test environment before deployment. MIC1 reserves the right to request additional tests, including partial tests on one or more nodes, prior to granting implementation approval.</t>
  </si>
  <si>
    <t>9.4.5.5</t>
  </si>
  <si>
    <t>• Rollout: The bidder is in charge of the rollout of updates across the entire network according to the agreed schedule.</t>
  </si>
  <si>
    <t>9.4.5.6</t>
  </si>
  <si>
    <t>• Should an outage occur due to faults that have already been addressed by patches in other markets (of which MIC1 is unaware), the total time taken to recover from the issue will be considered out-of-SLA. As a result, penalties will be applied.</t>
  </si>
  <si>
    <t>Customer Service Request (CSR)</t>
  </si>
  <si>
    <t>9.5.1</t>
  </si>
  <si>
    <t xml:space="preserve">The bidder shall provide a Customer Service Request (CSR) system for requests of intervention issued by MIC1. </t>
  </si>
  <si>
    <t>9.5.2</t>
  </si>
  <si>
    <t>CSRs should contain the following information:</t>
  </si>
  <si>
    <t>9.5.2.1</t>
  </si>
  <si>
    <t>• General Information: Priority, Trouble ID, Impacted Network Elements, Type of Trouble, MIC1 reference personnel.</t>
  </si>
  <si>
    <t>9.5.2.2</t>
  </si>
  <si>
    <t>• Trouble description: Alarms related to the event, occurrence of the problem (date, time, mode), possible relation between the fault and maintenance activities in progress, indications collected from users and reference SW level.</t>
  </si>
  <si>
    <t>9.5.2.3</t>
  </si>
  <si>
    <t>• Evidence: Actions taken during troubleshooting and their corresponding results and logs.</t>
  </si>
  <si>
    <t>9.5.2.4</t>
  </si>
  <si>
    <t xml:space="preserve">• Other information and special notes: Upon bidder’s request, MIC1 will provide further information (print-out, configurations, etc.) helpful for the troubleshooting. SLA accounting will not be suspended during the collection of additional information, i.e., the time needed for the collection will be integral part of the SLA accounting process. </t>
  </si>
  <si>
    <t>9.5.3</t>
  </si>
  <si>
    <t>The operative procedure for trouble management is described below:</t>
  </si>
  <si>
    <t>9.5.3.1</t>
  </si>
  <si>
    <r>
      <t>• CSR Submission:</t>
    </r>
    <r>
      <rPr>
        <sz val="10"/>
        <rFont val="Arial"/>
        <family val="2"/>
      </rPr>
      <t xml:space="preserve"> MIC1 submits a Customer Service Request (CSR) to the bidder, outlining the importance and priority of the issue.</t>
    </r>
  </si>
  <si>
    <t>9.5.3.2</t>
  </si>
  <si>
    <r>
      <t>• CSR Priority Management:</t>
    </r>
    <r>
      <rPr>
        <sz val="10"/>
        <rFont val="Arial"/>
        <family val="2"/>
      </rPr>
      <t xml:space="preserve"> The priority of the CSR is assigned by MIC1 based on the criticality of the issue. The bidder is required to follow the priority set by MIC1 without dispute. Any changes to the assigned priority will be mutually agreed upon and documented, particularly if the bidder introduces a partial solution or workaround to mitigate the issue’s impact. The bidder may propose a lower priority if deemed appropriate, but any such change must be agreed upon by MIC1 before implementation. The agreed priority must be adhered to throughout the troubleshooting and resolution process.</t>
    </r>
  </si>
  <si>
    <t>9.5.3.3</t>
  </si>
  <si>
    <r>
      <t>• Initial Acknowledgment:</t>
    </r>
    <r>
      <rPr>
        <sz val="10"/>
        <rFont val="Arial"/>
        <family val="2"/>
      </rPr>
      <t xml:space="preserve"> The bidder acknowledges receipt of the CSR within the response time specified in the "Service Support SLAs" section, through a confirmation call or email. The bidder and MIC1 agree on immediate actions (e.g., phone, remote access, on-site intervention).</t>
    </r>
  </si>
  <si>
    <t>9.5.3.4</t>
  </si>
  <si>
    <r>
      <t>• Intervention Methods:</t>
    </r>
    <r>
      <rPr>
        <sz val="10"/>
        <rFont val="Arial"/>
        <family val="2"/>
      </rPr>
      <t xml:space="preserve"> Interventions on faulty systems can be carried out through two methods: logical intervention from a remote location or physical on-site intervention. The appropriate intervention method will be determined through a collaborative evaluation between MIC1 and the bidder, considering the nature of the fault. However, MIC1 retains the authority to request on-site intervention if remote intervention proves ineffective, for critical faults, or if SLA recovery times are exceeded. In such cases, the bidder must promptly execute the required on-site intervention.</t>
    </r>
  </si>
  <si>
    <t>9.5.3.5</t>
  </si>
  <si>
    <r>
      <t>• Access Procedures:</t>
    </r>
    <r>
      <rPr>
        <sz val="10"/>
        <rFont val="Arial"/>
        <family val="2"/>
      </rPr>
      <t xml:space="preserve"> Physical access to the faulty system will be coordinated with MIC1, which holds sole responsibility for authorizing such access. 
For logical access, the bidder will use MIC1’s secure SSL-VPN, with necessary credentials (including URL, login, and password) provided by MIC1 personnel over the phone. The bidder must immediately inform MIC1 of any access issues. Failure to report such issues within the service restore time, as specified in the "Service Support SLAs" section, will result in an SLA breach and the application of penalties.</t>
    </r>
  </si>
  <si>
    <t>9.5.3.6</t>
  </si>
  <si>
    <r>
      <t>• Issue Neutralization or Resolution:</t>
    </r>
    <r>
      <rPr>
        <sz val="10"/>
        <rFont val="Arial"/>
        <family val="2"/>
      </rPr>
      <t xml:space="preserve"> Within the service restore time as per the "Service Support SLAs" section, the bidder promptly addresses and resolves or neutralizes the issue, then submits a comprehensive "CSR Answer" that outlines the cause of the problem, actions taken to resolve it, and the current status of the affected network elements. If a definitive solution is required, the bidder conducts testing within its Test Plant, and includes the list of tests performed along with results, as well as the corrections to be rolled out.</t>
    </r>
  </si>
  <si>
    <t>9.5.3.7</t>
  </si>
  <si>
    <r>
      <t>• CSR Answer Review:</t>
    </r>
    <r>
      <rPr>
        <sz val="10"/>
        <rFont val="Arial"/>
        <family val="2"/>
      </rPr>
      <t xml:space="preserve"> MIC1 reviews the CSR Answer to assess its acceptability, which includes verifying the root cause, the actions taken, and the results of the tests conducted by the bidder. Based on the testing conducted by the bidder, MIC1 may request the bidder’s assistance in additional testing sessions using MIC1’s equipment. Various testing options may be considered, including functional tests in MIC1's testbeds, restricted tests in the production area, network-wide tests, or simply accepting the corrections without further testing. The specific testing approach will be determined based on the circumstances and requirements.</t>
    </r>
  </si>
  <si>
    <t>9.5.3.8</t>
  </si>
  <si>
    <r>
      <t>• Testing Outcomes:</t>
    </r>
    <r>
      <rPr>
        <sz val="10"/>
        <rFont val="Arial"/>
        <family val="2"/>
      </rPr>
      <t xml:space="preserve"> If the tests conducted by the bidder are successful, or if no further testing is required, the corrections are approved, and the CSR is closed. However, if further testing is necessary, or if the tests do not succeed, the CSR remains open, and the process reverts to "Issue Neutralization or Resolution" step above. In such cases, MIC1 will work with the bidder to reassess and adjust the testing approach or correction methods as needed.</t>
    </r>
  </si>
  <si>
    <t>9.5.3.9</t>
  </si>
  <si>
    <r>
      <t>• Rollout Plan:</t>
    </r>
    <r>
      <rPr>
        <sz val="10"/>
        <rFont val="Arial"/>
        <family val="2"/>
      </rPr>
      <t xml:space="preserve"> MIC1 and the bidder collaboratively create a rollout plan. If issues arise during rollout, MIC1 can initiate a rollback and reactivates the CSR, returning to  "Issue Neutralization or Resolution" step above.</t>
    </r>
  </si>
  <si>
    <t>9.5.3.10</t>
  </si>
  <si>
    <r>
      <t>• CSR Closure:</t>
    </r>
    <r>
      <rPr>
        <sz val="10"/>
        <rFont val="Arial"/>
        <family val="2"/>
      </rPr>
      <t xml:space="preserve"> The CSR is closed after MIC1's approval, once the issue is neutralized. The CSR Answer will include the intervention duration, actions taken, outage details, root cause (if identified), and whether the solution is temporary or permanent.</t>
    </r>
  </si>
  <si>
    <t>9.5.3.11</t>
  </si>
  <si>
    <r>
      <t>• Definitive Solution:</t>
    </r>
    <r>
      <rPr>
        <sz val="10"/>
        <rFont val="Arial"/>
        <family val="2"/>
      </rPr>
      <t xml:space="preserve"> If a permanent solution is provided, the CSR Answer will include documentation of the corrections, change details, deployment and rollback procedures, and the test cases performed to validate the solution.</t>
    </r>
  </si>
  <si>
    <t>9.5.3.12</t>
  </si>
  <si>
    <r>
      <t>• Regular Meetings:</t>
    </r>
    <r>
      <rPr>
        <sz val="10"/>
        <rFont val="Arial"/>
        <family val="2"/>
      </rPr>
      <t xml:space="preserve"> MIC1 and the bidder hold regular meetings to review CSR performance, open/closed tickets, solutions, and recovery times, ensuring compliance with the "Service Support SLAs" section.</t>
    </r>
  </si>
  <si>
    <t>Service Support SLAs</t>
  </si>
  <si>
    <t>9.6.1</t>
  </si>
  <si>
    <t>Severity A (Emergency - Critical Fault) tickets are raised in the following situations:</t>
  </si>
  <si>
    <t>9.6.1.1</t>
  </si>
  <si>
    <t>• When the entire equipment is unable to provide service.</t>
  </si>
  <si>
    <t>9.6.1.2</t>
  </si>
  <si>
    <t>• In cases of noticeable deterioration in service or expected system performance, impacting 30% or more of the subscribers or traffic.</t>
  </si>
  <si>
    <t>9.6.1.3</t>
  </si>
  <si>
    <t>• Total or partial isolation of one or more nodes that jeopardizes service and impacts subscribers.</t>
  </si>
  <si>
    <t>9.6.1.4</t>
  </si>
  <si>
    <t>• Instances leading to revenue loss, particularly in terms of charging.</t>
  </si>
  <si>
    <t>9.6.1.5</t>
  </si>
  <si>
    <t>• Significant provisioning impact.</t>
  </si>
  <si>
    <t>9.6.1.6</t>
  </si>
  <si>
    <t>• System instability, such as cyclic restarts, whether sporadic or periodic.</t>
  </si>
  <si>
    <t>9.6.1.7</t>
  </si>
  <si>
    <t>• Complete loss of system supervision.</t>
  </si>
  <si>
    <t>9.6.1.8</t>
  </si>
  <si>
    <t>• Loss of system redundancy, whether in standby or load-sharing mode.</t>
  </si>
  <si>
    <t>9.6.1.9</t>
  </si>
  <si>
    <t>• Inability to perform system dumps, create backups, or restore from previously stored backups following standard Operations, Administration, and Maintenance (OAM) procedures.</t>
  </si>
  <si>
    <t>9.6.1.10</t>
  </si>
  <si>
    <t>• Inability to log into the system, whether via remote access, NMS (Network Management System), or console.</t>
  </si>
  <si>
    <t>9.6.1.11</t>
  </si>
  <si>
    <t>• Inability to execute critical OAM operations on the system.</t>
  </si>
  <si>
    <t>9.6.1.12</t>
  </si>
  <si>
    <t>• In situations where there is substantial evidence suggesting a high probability of encountering one of the above cases.</t>
  </si>
  <si>
    <t>9.6.2</t>
  </si>
  <si>
    <t>Severity B (Major Fault) tickets are raised in the following situations:</t>
  </si>
  <si>
    <t>9.6.2.1</t>
  </si>
  <si>
    <t>• Critical faults that are temporarily resolved through the implementation of a workaround and are automatically reclassified as Severity B.</t>
  </si>
  <si>
    <t>9.6.2.2</t>
  </si>
  <si>
    <t>• Traffic data corruption.</t>
  </si>
  <si>
    <t>9.6.2.3</t>
  </si>
  <si>
    <t>• Observable degradation of services for one or more subscribers.</t>
  </si>
  <si>
    <t>9.6.2.4</t>
  </si>
  <si>
    <t>• Non-emergency situations that impede or obstruct critical Operations, Administration, and Maintenance (OAM) procedures.</t>
  </si>
  <si>
    <t>9.6.2.5</t>
  </si>
  <si>
    <t>• Issues related to provisioning, including those affecting a single subscriber.</t>
  </si>
  <si>
    <t>9.6.2.6</t>
  </si>
  <si>
    <t>• Non-critical complications arising during system configuration that disrupt activities as per specifications or procedures.</t>
  </si>
  <si>
    <t>9.6.2.7</t>
  </si>
  <si>
    <t>• Any circumstance that, if left untreated, could escalate into an emergency situation.</t>
  </si>
  <si>
    <t>9.6.3</t>
  </si>
  <si>
    <t>Severity C (Minor Fault) tickets are raised in the following situations:</t>
  </si>
  <si>
    <t>9.6.3.1</t>
  </si>
  <si>
    <t>• Minor faults that do not disrupt the service but bring about alterations in the system's behavior compared to specifications or established practices.</t>
  </si>
  <si>
    <t>9.6.3.2</t>
  </si>
  <si>
    <t>• Instances where the issue significantly affects MIC1's Operations, Administration, and Maintenance (OAM) procedures.</t>
  </si>
  <si>
    <t>9.6.3.3</t>
  </si>
  <si>
    <t>• Lack of documentation regarding OAM procedures.</t>
  </si>
  <si>
    <t>9.6.3.4</t>
  </si>
  <si>
    <t>• Problems related to reports.</t>
  </si>
  <si>
    <t>9.6.4</t>
  </si>
  <si>
    <t>The bidder shall confirm his compliance to the service support SLAs outlined below:</t>
  </si>
  <si>
    <t>9.6.4.1</t>
  </si>
  <si>
    <t>• Service Availability: 24 hours a day, 7 days a week.</t>
  </si>
  <si>
    <t>9.6.4.2</t>
  </si>
  <si>
    <t>• Response Time: Within 30 minutes from the time the ticket is opened.</t>
  </si>
  <si>
    <t xml:space="preserve">• Service Restore Time:  </t>
  </si>
  <si>
    <t>9.6.3.3.1</t>
  </si>
  <si>
    <t>▪ For Critical Faults: 100% of cases should be resolved within 1 hour from the time the ticket is opened.</t>
  </si>
  <si>
    <t>9.6.3.3.2</t>
  </si>
  <si>
    <t>▪ For Major Faults: 100% of cases should be resolved within 4 hours from the time the ticket is opened.</t>
  </si>
  <si>
    <t>9.6.3.3.3</t>
  </si>
  <si>
    <t>▪ For Minor Faults: 95% of cases should be resolved within 8 hours from the time the ticket is opened.</t>
  </si>
  <si>
    <t xml:space="preserve">HW Swap and Repair </t>
  </si>
  <si>
    <t>9.7.1</t>
  </si>
  <si>
    <t>The bidder shall offer hardware warranty for a period of 36 months following the PAC date. During the warranty period, the sole responsibility of the supplier is to insure HW replacement from its own stock at no cost, within 4 hours for critical HW fault and 24 hours for non-critical HW fault. Furthermore, any parts that are replaced and/or repaired will themselves be guaranteed for a duration of 12 months or for the remainder of their original warranty period, whichever is longer.</t>
  </si>
  <si>
    <t>9.7.2</t>
  </si>
  <si>
    <t>If the proposed hardware is vendor-specific, the offer shall include spare parts for all installed nodes. Spare parts quantities must represent 10% of each installed item. If the calculated 10% results in fewer than two units, the 10% rule shall no longer apply, and a minimum of two spare units must be provided for each installed module, taking into consideration the MTBF of each module.
Otherwise, if the proposed hardware is based on standard industry equipment and covered by a 5-year hardware replacement warranty in accordance with the requested SLA, no additional spare parts will be required.</t>
  </si>
  <si>
    <t>9.7.3</t>
  </si>
  <si>
    <t>The bidder is required to swiftly notify MIC1 of any changes in software (SW) or hardware (HW) releases pertaining to spare parts. These changes are essential to ensure alignment with in-field systems. Furthermore, upon the request of MIC1 or as part of a routine process, the bidder will provide in-depth information regarding the compatibility of HW and SW between existing systems and upcoming HW/SW updates. This proactive sharing of information is intended to assist MIC1 in its budgeting activities well in advance of deployment activities.</t>
  </si>
  <si>
    <t>9.7.4</t>
  </si>
  <si>
    <t>The bidder shall provide a swap &amp; repair service after the warranty has expired, following the outlined process:</t>
  </si>
  <si>
    <t>9.7.4.1</t>
  </si>
  <si>
    <t>• Faulty Parts Notification: The bidder, upon being notified by MIC1’s support center regarding faulty parts ready for shipping via email, fax, or an equivalent method, must promptly acknowledge the notification.</t>
  </si>
  <si>
    <t>9.7.4.2</t>
  </si>
  <si>
    <t>• Shipment of Faulty Parts: The bidder will handle the shipping of faulty parts and bear all associated costs. 
Each faulty part sent to the bidder's support center will be accompanied by a detailed report, including the observed fault, part/board origin, delivery destination for the repaired item, and reference supply contract details.</t>
  </si>
  <si>
    <t>9.7.4.3</t>
  </si>
  <si>
    <t>• Shipment of Repaired Parts: After the part/board is repaired, the bidder will arrange for its shipment to the location specified by MIC1 in the original request. Alternatively, the bidder may replace the faulty part/board with a functioning one for MIC1's convenience. The bidder will bear all shipping expenses.</t>
  </si>
  <si>
    <t>9.7.4.4</t>
  </si>
  <si>
    <t>• Delivery Timeline: Repaired parts/boards must be delivered to the location specified by MIC1 within 30 days from the receipt of the faulty part/board.</t>
  </si>
  <si>
    <t>9.7.4.5</t>
  </si>
  <si>
    <t>• Comprehensive Report: The bidder will provide a report for MIC1's internal tracking, including details such as the repair number, part/board type, request and shipping dates, receipt at the support center, and return date. 
This report must be submitted within 15 days after the end of the month in which the fault occurred.</t>
  </si>
  <si>
    <t>9.7.5</t>
  </si>
  <si>
    <t>The HW Swap &amp; Repair SLA specifies that 95% of faulty boards should be repaired and returned within 30 calendar days. If the SLA is breached, a penalty will be applied, calculated as follows:
Penalty = (Initial Price of each unit) x (number of weeks beyond the SLA) x 3%.</t>
  </si>
  <si>
    <t>Backup &amp; Restore</t>
  </si>
  <si>
    <t>9.8.1</t>
  </si>
  <si>
    <t>The proposed solution should incorporate a backup and restore system or solution capable of backing up and restoring the entire system, its associated services, and the database.</t>
  </si>
  <si>
    <t>9.8.2</t>
  </si>
  <si>
    <t>The database backup and restore process must preserve logical integrity and coherence of the data.</t>
  </si>
  <si>
    <t>9.8.3</t>
  </si>
  <si>
    <t>The full system backup and restore process must preserve the same configuration done on the system.</t>
  </si>
  <si>
    <t>9.8.4</t>
  </si>
  <si>
    <t>The backup creation, verification (ensuring backup integrity) and validation (ensuring successful restoration from backup) procedures must be executed seamlessly, without causing any disruption to live traffic, system redundancy or capacity.</t>
  </si>
  <si>
    <t>9.8.5</t>
  </si>
  <si>
    <t>The bidder shall outline any necessary licenses for the backup and restore solution.</t>
  </si>
  <si>
    <t>9.8.6</t>
  </si>
  <si>
    <t>The proposed solution must support periodic and automatic backup process with integration and automatic transfer to external platform such as an Archive Server.</t>
  </si>
  <si>
    <t>9.8.7</t>
  </si>
  <si>
    <t>Backup files should be stored on the platform with 3-month retention.</t>
  </si>
  <si>
    <t>9.8.8</t>
  </si>
  <si>
    <t>The proposed solution must generate periodically and automatically, subscriber dump reports that include all defined users with all their corresponding parameters ( IMSI, MSISDN, Status, Services, Flags....). The dump should be in a readable format with the possibility of automatic transfer to external platform.</t>
  </si>
  <si>
    <t>Monitoring &amp; Access</t>
  </si>
  <si>
    <t>9.9.1</t>
  </si>
  <si>
    <t>The solution should allow remote access for remote support and maintenance. The bidder shall provide details about the supported remote access methods.</t>
  </si>
  <si>
    <t>9.9.2</t>
  </si>
  <si>
    <t>The bidder shall list all the OAM interfaces supported by the solution (i.e. ssh, telnet, console, Command Line Interface, Graphical User Interface...).</t>
  </si>
  <si>
    <t>9.9.3</t>
  </si>
  <si>
    <t>The solution should trigger alarms and notifications for all type of errors and abnormal events (SW and HW).</t>
  </si>
  <si>
    <t>9.9.4</t>
  </si>
  <si>
    <t>The generated alarms\notification should include the below details: Date &amp; Time, Severity (Critical, Major, Minor, Notification), Problem Description, Probable Cause, Source (VM, HW, SW module, Signaling), Status (Active, Cleared, Acknowledged...).</t>
  </si>
  <si>
    <t>9.9.5</t>
  </si>
  <si>
    <t>The solution should have standard interface with Network Management System for alarms and event monitoring.</t>
  </si>
  <si>
    <t>9.9.6</t>
  </si>
  <si>
    <t>Alarms and Event logs\history should be stored on the platform with one month retention.</t>
  </si>
  <si>
    <t>9.9.7</t>
  </si>
  <si>
    <t>The solution should generate commands log files on the node with the possibility to transfer them automatically to an external storage.</t>
  </si>
  <si>
    <t>9.9.8</t>
  </si>
  <si>
    <t>Command logs should include: Date&amp;Time, Username, Source IP address, Executed command with all its details, Command Response &amp; Result.</t>
  </si>
  <si>
    <t>9.9.9</t>
  </si>
  <si>
    <t xml:space="preserve">The solution should provide robust user and security management functionality, allowing for the creation of user accounts, access control, user groups, roles, password management, and related security measures to ensure flexibility and advanced security management. </t>
  </si>
  <si>
    <t>9.9.10</t>
  </si>
  <si>
    <t>The solution should offer tracing capabilities on a specific subscriber  (MSISDN, IMSI) or interface with trace outputs presented in a readable format, to support efficient troubleshooting and fault resolution.</t>
  </si>
  <si>
    <t>Electrical Requirements</t>
  </si>
  <si>
    <t>10.1</t>
  </si>
  <si>
    <t>" IT-PowerRequest-DetailedEquipmentList-AC-2.1 " form or "IT-PowerRequest-DetailedEquipmentList-DC-2.1" form filled completely for each rack and shall include:
* Equipment location inside the rack
* Server model and reference
* Power redundancy
* Maximum and average power consumption
* Rack weight and dimensions
* Ventilation direction
* PDU rating and description</t>
  </si>
  <si>
    <t>10.2</t>
  </si>
  <si>
    <t>Rack frame shall be grounded to the nearest earth bar with a 16mm² PVC insulated yellow/green earth cable</t>
  </si>
  <si>
    <t>10.3</t>
  </si>
  <si>
    <t>Compliance to MIC1 Standard "27 11 16 - Communications Cabinets, Racks, Frames, and Enclosures_23.08" In case the hardware is to be installed in a data center that does not already include pre-installed racks. The bidder must provide and ensure racks availability as part of the solution and should include them in their offer. The bidder should provide data sheet of the rack for approval.</t>
  </si>
  <si>
    <t>10.4</t>
  </si>
  <si>
    <t>Compliance to MIC1 Standard "27 11 26 - Communications Rack Mounted Power Protection and Power Strips_2607" Bidder to provide data sheets of the PDU for approval.</t>
  </si>
  <si>
    <t>10.5</t>
  </si>
  <si>
    <t>If the servers are to be installed in a data center with pre-installed racks, then the bidder should not include the racks in their offer. The bidder should install the proposed hardware in the existing racks.</t>
  </si>
  <si>
    <t>10.6</t>
  </si>
  <si>
    <t>The rack shall be connected to 2 alternative power supplies</t>
  </si>
  <si>
    <t>10.7</t>
  </si>
  <si>
    <t>Redundant Power Supplies shall be supported in all components and must be included in the proposed solution.</t>
  </si>
  <si>
    <t>10.8</t>
  </si>
  <si>
    <t>In case a single power supply is used for a device/hardware inside the rack, an automatic power static transfer switch should be included in the bidder's supply scope. The static switch should have two input power sources, with transfer time of no less than 4-8 ms.</t>
  </si>
  <si>
    <t>10.9</t>
  </si>
  <si>
    <t>The bidder shall provide a detailed calculation of power consumption, power supply, weight, and heat distribution.</t>
  </si>
  <si>
    <t>Information Analytics Requirements</t>
  </si>
  <si>
    <t>11.1.1</t>
  </si>
  <si>
    <t>The bidder shall provide a secure solution designed according to the principles of Security by Design.</t>
  </si>
  <si>
    <t>11.1.2</t>
  </si>
  <si>
    <t>The solution shall support secure deployment in MIC1 datacenters</t>
  </si>
  <si>
    <t>11.1.3</t>
  </si>
  <si>
    <t>The bidder shall provided detailed architecture of the solution and its integration.</t>
  </si>
  <si>
    <t>11.1.4</t>
  </si>
  <si>
    <t>The bidder shall submit a detailed security architecture describing all security controls implemented within the solution.</t>
  </si>
  <si>
    <t>11.2.1</t>
  </si>
  <si>
    <t>The solution should support role based access control; i.e. predefined user role, privileges, and access</t>
  </si>
  <si>
    <t>All communication between system components must be encrypted</t>
  </si>
  <si>
    <t xml:space="preserve">Data at rest must be encrypted  </t>
  </si>
  <si>
    <t>The solution shall encrypt sensitive subscriber information.</t>
  </si>
  <si>
    <t>The solution shall implement data masking where applicable.</t>
  </si>
  <si>
    <t>The solution shall support configurable data retention policies.</t>
  </si>
  <si>
    <t>All API must be predefined and pass thru midleware</t>
  </si>
  <si>
    <t>All API requests and responses shall be logged for auditing purposes.</t>
  </si>
  <si>
    <t>Cloud Based solution are prohibited</t>
  </si>
  <si>
    <t>Process data through cloud functions are not allowed</t>
  </si>
  <si>
    <t>Solution must be installed totally on premises within MIC1 premises</t>
  </si>
  <si>
    <t>Subscriber identities and calling information shall be protected from unauthorized disclosure.</t>
  </si>
  <si>
    <t>The platform shall validate all signaling messages before processing.</t>
  </si>
  <si>
    <t>The platform shall prevent message spoofing, replay attacks, and unauthorized signaling requests.</t>
  </si>
  <si>
    <t>Logging Requirements</t>
  </si>
  <si>
    <t>11.3.1</t>
  </si>
  <si>
    <t>The solution shall support audit logs for all activities</t>
  </si>
  <si>
    <t>11.3.2</t>
  </si>
  <si>
    <t>The events that should be logged, and not limited to:
	- Users loggings
	- Configuration changes
	- Administartive access
	- failure login attempts
	- API access</t>
  </si>
  <si>
    <t>11.3.3</t>
  </si>
  <si>
    <t>Logs structure must be agreed with between MIC1 and the bidder</t>
  </si>
  <si>
    <t>11.3.4</t>
  </si>
  <si>
    <t>All logs must be protected from any modification, deletion, and accessibility</t>
  </si>
  <si>
    <t>11.3.5</t>
  </si>
  <si>
    <t>The solution shall detect repeated authentication failures and sent notifications alerts</t>
  </si>
  <si>
    <t>11.3.6</t>
  </si>
  <si>
    <t>All data access to subscriber info must be logged and accessible by authorized persons.</t>
  </si>
  <si>
    <t>Network Infrastructure Requirements</t>
  </si>
  <si>
    <t>The bidder is responsible to provide IP design required and a detailed traffic flow for his offered solution.</t>
  </si>
  <si>
    <t>12.2</t>
  </si>
  <si>
    <r>
      <t>The</t>
    </r>
    <r>
      <rPr>
        <sz val="10"/>
        <color rgb="FF000000"/>
        <rFont val="Times New Roman"/>
        <family val="1"/>
      </rPr>
      <t xml:space="preserve"> </t>
    </r>
    <r>
      <rPr>
        <sz val="10"/>
        <color rgb="FF000000"/>
        <rFont val="Arial"/>
        <family val="2"/>
      </rPr>
      <t>bidder should provide the required connectivity and port type (1Gb, 10Gb</t>
    </r>
    <r>
      <rPr>
        <sz val="10"/>
        <color rgb="FF000000"/>
        <rFont val="Times New Roman"/>
        <family val="1"/>
      </rPr>
      <t>, 40</t>
    </r>
    <r>
      <rPr>
        <sz val="10"/>
        <color rgb="FF000000"/>
        <rFont val="Arial"/>
        <family val="2"/>
      </rPr>
      <t>Gb ports) needed to connect his solution to MIC1 IP network</t>
    </r>
    <r>
      <rPr>
        <sz val="10"/>
        <color rgb="FF000000"/>
        <rFont val="Times New Roman"/>
        <family val="1"/>
      </rPr>
      <t>.</t>
    </r>
  </si>
  <si>
    <t>12.3</t>
  </si>
  <si>
    <t>The bidder is responsible to aggregate all the traffic connections by providing his own switches and connect to MIC1 IP Network using the less possible ports.</t>
  </si>
  <si>
    <t>12.4</t>
  </si>
  <si>
    <t>The bidder is responsible to provide a network security design for his solution such as traffic separation into multiple VPN groups etc.</t>
  </si>
  <si>
    <t>12.5</t>
  </si>
  <si>
    <t>The bidder is responsible for the supply and the deployment of the cables needed to connect his solution to MIC1 IP Network, the cabling is to be done inside the data center between the vendor solution and MIC1 routers.</t>
  </si>
  <si>
    <t>12.6</t>
  </si>
  <si>
    <t xml:space="preserve">The bidder is responsible to provide an accurate traffic forecast for all the connections in order for MIC1 to dimension the network capacity accordingly. </t>
  </si>
  <si>
    <t>Network Management System Requirements</t>
  </si>
  <si>
    <t>13.1</t>
  </si>
  <si>
    <t>The proposed solution shall support North-Bound Interfaces (NBI) to facilitate integration with our Netcool Umbrella Management System, in order to transmit all kind of events and alarms related to the solution. Description and limitation for such integration shall be provided.</t>
  </si>
  <si>
    <t>13.2</t>
  </si>
  <si>
    <t>The preferred NBI protocol is SNMP, although CORBA is also accepted and supported. In both cases the supplier must ensure that the system can send the incident alarms and their corresponding cancellation alarms, in a way that correlation is assured for each alarm type.</t>
  </si>
  <si>
    <t>13.3</t>
  </si>
  <si>
    <t>An alarm page portal which can be reached by an URL from a web browser, in which the NOC agent can view all active alarms registered on the system. This page is useful in case of Netcool unavailability or a network glitch and to ensure that alarms on Netcool are compliant to the real state of the solution.</t>
  </si>
  <si>
    <t>The bidder should support connectivity with MGW for the payload over STMs and should specify the dimensioning capacity</t>
  </si>
  <si>
    <t>11.2.2</t>
  </si>
  <si>
    <t>11.2.3</t>
  </si>
  <si>
    <t>11.2.4</t>
  </si>
  <si>
    <t>11.2.5</t>
  </si>
  <si>
    <t>11.2.6</t>
  </si>
  <si>
    <t>11.2.7</t>
  </si>
  <si>
    <t>11.2.8</t>
  </si>
  <si>
    <t>11.2.9</t>
  </si>
  <si>
    <t>11.2.10</t>
  </si>
  <si>
    <t>11.2.11</t>
  </si>
  <si>
    <t>11.2.12</t>
  </si>
  <si>
    <t>11.2.13</t>
  </si>
  <si>
    <t>11.2.14</t>
  </si>
  <si>
    <t>Network Services</t>
  </si>
  <si>
    <t>Network Architecture</t>
  </si>
  <si>
    <t>Network Services + 
Marketing</t>
  </si>
  <si>
    <t>Information Security</t>
  </si>
  <si>
    <t>DBA</t>
  </si>
  <si>
    <t>Service Quality</t>
  </si>
  <si>
    <t>Revenue Assurance</t>
  </si>
  <si>
    <t>Data Science</t>
  </si>
  <si>
    <t xml:space="preserve">Fulfilment &amp; Mediation </t>
  </si>
  <si>
    <t>CS-Core</t>
  </si>
  <si>
    <t>Sites Build</t>
  </si>
  <si>
    <t>Information Analytics</t>
  </si>
  <si>
    <t xml:space="preserve">Transport &amp; IP Networking  </t>
  </si>
  <si>
    <t>NMS</t>
  </si>
  <si>
    <t>Calculation</t>
  </si>
  <si>
    <t>Total Grade</t>
  </si>
  <si>
    <r>
      <t xml:space="preserve">The bidder shall offer within the solution a </t>
    </r>
    <r>
      <rPr>
        <b/>
        <sz val="10"/>
        <color indexed="8"/>
        <rFont val="Arial"/>
        <family val="2"/>
      </rPr>
      <t>test bed</t>
    </r>
    <r>
      <rPr>
        <sz val="10"/>
        <rFont val="Arial"/>
        <family val="2"/>
      </rPr>
      <t xml:space="preserve"> </t>
    </r>
    <r>
      <rPr>
        <b/>
        <sz val="10"/>
        <color rgb="FFED0000"/>
        <rFont val="Arial"/>
        <family val="2"/>
      </rPr>
      <t>to be quoted separately</t>
    </r>
  </si>
  <si>
    <t>ITI</t>
  </si>
  <si>
    <t xml:space="preserve">Successful bidder will be responsible for supply, installation, configuration, customization, fine tuning, applying hardening guidelines based on on his best practices and according to MIC1 ( Alfa)  requirements  </t>
  </si>
  <si>
    <t>Mandatory Requirements</t>
  </si>
  <si>
    <t>Weight / 100</t>
  </si>
  <si>
    <t>Supplier 7
Final</t>
  </si>
  <si>
    <t>SUPPLIER 7 SCORE</t>
  </si>
  <si>
    <t>Project Management &amp; Implementation:
The bidder shall demonstrate his ability to manage the integration of the solution with IN services in an operator environment and cope to any customization needed. Thus, the bidder is asked to provide MIC1 with details about the following project management points: 
• Methodology applied
• Resource requirements
• Implementation and migration strategy
• Quality Assurance
• Issue resolution and escalation methods
• Timely decision making
• Concept of risk management and budget follow up
• Describe the mix between permanent and contract employees for such a project</t>
  </si>
  <si>
    <r>
      <t xml:space="preserve">The bidder solution shall allow subscription to the VIP service through customer care, IVR self-care, Web and mobile app self-care, SMS,  USSD </t>
    </r>
    <r>
      <rPr>
        <b/>
        <sz val="10"/>
        <rFont val="Arial"/>
        <family val="2"/>
      </rPr>
      <t>and chatbot</t>
    </r>
    <r>
      <rPr>
        <sz val="10"/>
        <rFont val="Arial"/>
        <family val="2"/>
      </rPr>
      <t>.</t>
    </r>
  </si>
  <si>
    <t>The bidder shall state if the CLIP Alert service overrides the call forwarding service. The bidder shall confirm if the CLIP alert subscriber could have call forwarding activated to a third number, please explain in details the scenarios. Please provide this feature.</t>
  </si>
  <si>
    <r>
      <t xml:space="preserve">The bidder solution shall allow subscription to the CLIP Alert service through customer care, IVR self-care, Web and mobile app self-care, SMS, USSD, </t>
    </r>
    <r>
      <rPr>
        <b/>
        <sz val="10"/>
        <rFont val="Arial"/>
        <family val="2"/>
      </rPr>
      <t>and chatbot</t>
    </r>
    <r>
      <rPr>
        <sz val="10"/>
        <rFont val="Arial"/>
        <family val="2"/>
      </rPr>
      <t>.</t>
    </r>
  </si>
  <si>
    <t>The bidder shall specify the format used for saving PM files and reports and provide sample files</t>
  </si>
  <si>
    <t>The bidder shall include a list of predefined reports covering the major KPIs that will be monitored for the implementation of the proposed solution</t>
  </si>
  <si>
    <t>The bidder shall describe the counters buffering capacity, if applicable</t>
  </si>
  <si>
    <t>Bidder shall list the supported provisioning protocols.</t>
  </si>
  <si>
    <t>Bidder shall describe how the subscribers are internally provisioned on the platform (single common database, separate database for each service, subscriber profile …).</t>
  </si>
  <si>
    <t>Bidder shall provide all the needed documents related to provisioning (e.g. WSDLs of the SOAP interface, description of the provisioning process…)</t>
  </si>
  <si>
    <t>Bidder shall provide all the needed documents describing the CDRs generation and the data structure of the different CDR types generated on the platform.</t>
  </si>
  <si>
    <t>The bidder shall support ASCII (token separated, fixed length..) CDRs format</t>
  </si>
  <si>
    <t xml:space="preserve">The bidder shall support SFTP protocol to transfer CDRs  </t>
  </si>
  <si>
    <t>The bidder shall provide a quotation for providing 10 customized CDRs for external applications or services running on the solution, as per MIC1s request.</t>
  </si>
  <si>
    <t>The Bidder shall provide a general description of the proposed solution's performance figures and base capacity. The Bidder shall also provide the dimensioning rules and calculation methodology for each interface and major component of the proposed solution.</t>
  </si>
  <si>
    <t>The proposed solution shall be scalable to accommodate the expected growth in subscriber base and traffic volumes without requiring replacement of the core platform.</t>
  </si>
  <si>
    <t>In case of overload or capacity exhaustion, the proposed solution shall gracefully reject or throttle new incoming calls, requests, or transactions, as applicable, without affecting ongoing calls, sessions, or transactions.</t>
  </si>
  <si>
    <t>For the VIP Service, the proposed solution shall support, as a minimum:
 - 20,000 subscribers
 - 5,000 BHCA (Busy Hour Call Attempts)</t>
  </si>
  <si>
    <t>For the CLIP Alert Service, the proposed solution shall support, as a minimum:
 - 200,000 subscribers
 - 4,000 CLIP Alert SMS transactions per Busy Hour.</t>
  </si>
  <si>
    <t>The Bidder shall clearly define the traffic unit and measurement point used for each capacity figure. For CLIP Alert, the Bidder shall specifically clarify whether the stated SMS transaction figure refers to SMS generation, SMS submission to the SMS-C, successful SMS delivery, or any other processing stage.</t>
  </si>
  <si>
    <t>For each interface and major component of the proposed solution, the Bidder shall provide measurable capacity and performance figures, including, where applicable:
 - Maximum transactions/requests per second (TPS/RPS)
 - Maximum concurrent sessions or connections
 - Maximum supported throughput
 - Maximum supported interface connections
 - Base licensed capacity
 - Maximum expandable capacity
 - Available capacity expansion increments</t>
  </si>
  <si>
    <t>The Bidder shall explain in detail the licensing and capacity expansion strategy and shall provide the corresponding commercial quotations for the following capacity increments:</t>
  </si>
  <si>
    <t>2.4.8.1</t>
  </si>
  <si>
    <t xml:space="preserve"> 1- VIP Service: each additional 5,000 subscribers</t>
  </si>
  <si>
    <t>2.4.8.2</t>
  </si>
  <si>
    <t xml:space="preserve"> 2- CLIP Alert Service: each additional 50,000 subscribers</t>
  </si>
  <si>
    <t>The Bidder shall explain in detail the hardware expansion strategy, including the conditions and capacity thresholds triggering hardware expansion, and shall provide the corresponding commercial quotations.</t>
  </si>
  <si>
    <t>The Bidder shall explain in detail the interface capacity and expansion strategy, including the conditions and capacity thresholds triggering interface expansion, and shall provide the corresponding commercial quotations.</t>
  </si>
  <si>
    <t>The Bidder shall provide the capacity and performance figures, including supported throughput and/or transaction rates, for each of the following interfaces, as applicable:
 - API interfaces with external systems
 - Payment interface with the prepaid charging system
 - Payment interface with the postpaid billing system
 - Interface with the Circuit-Switched Core Network
 - Interface with the Packet Core Network
 - Interfaces with VAS platforms (e.g. SMS-C, MMS-C, etc.)
 - API interface with the provisioning and activation system</t>
  </si>
  <si>
    <t>All interfaces shall be properly dimensioned to handle the expected subscriber traffic and the load generated by all applicable interfaces and functions, including:
 - Administration interfaces
 - Provisioning interfaces
 - Self-care interfaces
 - Customer care interfaces
 - External service provider interfaces
 - Statistics and reporting interfaces
 - CDR/detailed records interfaces
 - Any other interfaces required by the proposed solution
Dimensioning shall be based on the subscriber volumes, traffic profiles, transaction rates, and number of users and applications specified by MIC1.</t>
  </si>
  <si>
    <t>2.4.13</t>
  </si>
  <si>
    <t>The Bidder shall clearly identify any dependencies between subscriber capacity, traffic capacity, interface capacity, software licensing, and hardware resources. Any additional licenses, hardware, software components, or infrastructure required to increase capacity shall be clearly identified and commercially quoted.</t>
  </si>
  <si>
    <t>For each requirement where the Bidder declares compliance, the Bidder must provide corresponding evidence and supporting documentation. Such evidence shall clearly reference the specific document, section, page, and paragraph demonstrating compliance.
Any requirement marked as compliant without adequate supporting evidence and clear references may be considered non-compliant at the discretion of MIC1.</t>
  </si>
  <si>
    <t>Wherever MIC1 explicitly requests a separate quotation for a specific item, capacity expansion, license, hardware component, interface, or any other requirement, the Bidder shall provide a separate and clearly identified price in the BOQ.
In case no separate quotation is provided for an explicitly requested item, MIC1 will consider that such item is already included in the Bidder's basic offer and/or in the proposed solution and shall be provided at no additional cost.
The Bidder shall clearly identify any exceptions, exclusions, or additional costs associated with the proposed solution. Any item not explicitly identified as an exception or separately chargeable shall be considered included in the basic offer.</t>
  </si>
  <si>
    <r>
      <t xml:space="preserve">The bidder's proposed solution and planning shall provide MIC1 the possibility to go live </t>
    </r>
    <r>
      <rPr>
        <b/>
        <sz val="10"/>
        <rFont val="Arial"/>
        <family val="2"/>
      </rPr>
      <t>4 calendar months</t>
    </r>
    <r>
      <rPr>
        <sz val="10"/>
        <rFont val="Arial"/>
        <family val="2"/>
      </rPr>
      <t xml:space="preserve"> after purchase order. In case of delay in the delivery, a penalty of 1% per day of delay shall be deducted from the total amount for a maximum of 20% </t>
    </r>
  </si>
  <si>
    <t>Clip Alert &amp; VIP Services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</si>
</sst>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yy;@"/>
    <numFmt numFmtId="165" formatCode="0.0"/>
  </numFmts>
  <fonts count="31">
    <font>
      <sz val="10"/>
      <name val="Arial"/>
    </font>
    <font>
      <sz val="11"/>
      <color theme="1"/>
      <name val="Calibri"/>
      <family val="2"/>
      <scheme val="minor"/>
    </font>
    <font>
      <sz val="10"/>
      <name val="Arial"/>
      <family val="2"/>
    </font>
    <font>
      <b/>
      <sz val="10"/>
      <name val="Arial"/>
      <family val="2"/>
    </font>
    <font>
      <sz val="12"/>
      <name val="FrutigerNext LT Regular"/>
      <family val="2"/>
    </font>
    <font>
      <sz val="8"/>
      <name val="Arial"/>
      <family val="2"/>
    </font>
    <font>
      <b/>
      <sz val="8"/>
      <color indexed="81"/>
      <name val="Tahoma"/>
      <family val="2"/>
    </font>
    <font>
      <b/>
      <sz val="12"/>
      <name val="Times New Roman"/>
      <family val="1"/>
    </font>
    <font>
      <b/>
      <sz val="18"/>
      <name val="Arial"/>
      <family val="2"/>
    </font>
    <font>
      <b/>
      <sz val="8"/>
      <name val="Arial"/>
      <family val="2"/>
    </font>
    <font>
      <b/>
      <i/>
      <sz val="10"/>
      <name val="Arial"/>
      <family val="2"/>
    </font>
    <font>
      <i/>
      <sz val="10"/>
      <name val="Arial"/>
      <family val="2"/>
    </font>
    <font>
      <sz val="10"/>
      <color theme="1"/>
      <name val="Arial"/>
      <family val="2"/>
    </font>
    <font>
      <b/>
      <sz val="11"/>
      <name val="Arial"/>
      <family val="2"/>
    </font>
    <font>
      <b/>
      <sz val="11"/>
      <color rgb="FF000000"/>
      <name val="Arial"/>
      <family val="2"/>
    </font>
    <font>
      <b/>
      <sz val="10.5"/>
      <name val="Arial"/>
      <family val="2"/>
    </font>
    <font>
      <sz val="10"/>
      <color indexed="8"/>
      <name val="Arial"/>
      <family val="2"/>
    </font>
    <font>
      <b/>
      <sz val="10"/>
      <color rgb="FF000000"/>
      <name val="Arial"/>
      <family val="2"/>
    </font>
    <font>
      <b/>
      <sz val="10"/>
      <color indexed="8"/>
      <name val="Arial"/>
      <family val="2"/>
    </font>
    <font>
      <b/>
      <sz val="9.5"/>
      <name val="Arial"/>
      <family val="2"/>
    </font>
    <font>
      <sz val="10"/>
      <color rgb="FF000000"/>
      <name val="Arial"/>
      <family val="2"/>
    </font>
    <font>
      <b/>
      <sz val="10"/>
      <color theme="1"/>
      <name val="Arial"/>
      <family val="2"/>
    </font>
    <font>
      <sz val="11"/>
      <name val="Calibri"/>
      <family val="2"/>
    </font>
    <font>
      <u/>
      <sz val="10"/>
      <name val="Arial"/>
      <family val="2"/>
    </font>
    <font>
      <b/>
      <u/>
      <sz val="10"/>
      <name val="Arial"/>
      <family val="2"/>
    </font>
    <font>
      <sz val="11"/>
      <color indexed="8"/>
      <name val="Calibri"/>
      <family val="2"/>
      <scheme val="minor"/>
    </font>
    <font>
      <sz val="11"/>
      <name val="Calibri"/>
      <family val="2"/>
      <scheme val="minor"/>
    </font>
    <font>
      <sz val="10"/>
      <color rgb="FF000000"/>
      <name val="Times New Roman"/>
      <family val="1"/>
    </font>
    <font>
      <b/>
      <sz val="12"/>
      <color theme="0"/>
      <name val="Arial"/>
      <family val="2"/>
    </font>
    <font>
      <b/>
      <sz val="10"/>
      <color rgb="FFED0000"/>
      <name val="Arial"/>
      <family val="2"/>
    </font>
    <font>
      <b/>
      <sz val="10.5"/>
      <color rgb="FFFF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26"/>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0" tint="-0.499984740745262"/>
        <bgColor indexed="64"/>
      </patternFill>
    </fill>
    <fill>
      <patternFill patternType="solid">
        <fgColor theme="0" tint="-0.34998626667073579"/>
        <bgColor indexed="31"/>
      </patternFill>
    </fill>
    <fill>
      <patternFill patternType="solid">
        <fgColor theme="0" tint="-0.249977111117893"/>
        <bgColor indexed="26"/>
      </patternFill>
    </fill>
    <fill>
      <patternFill patternType="solid">
        <fgColor theme="0" tint="-0.249977111117893"/>
        <bgColor indexed="31"/>
      </patternFill>
    </fill>
    <fill>
      <patternFill patternType="solid">
        <fgColor theme="0" tint="-0.14999847407452621"/>
        <bgColor indexed="26"/>
      </patternFill>
    </fill>
    <fill>
      <patternFill patternType="solid">
        <fgColor rgb="FFFFFFFF"/>
        <bgColor indexed="64"/>
      </patternFill>
    </fill>
    <fill>
      <patternFill patternType="solid">
        <fgColor theme="0" tint="-0.34998626667073579"/>
        <bgColor indexed="64"/>
      </patternFill>
    </fill>
    <fill>
      <patternFill patternType="solid">
        <fgColor theme="7" tint="0.599993896298104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8"/>
      </left>
      <right style="thin">
        <color indexed="8"/>
      </right>
      <top/>
      <bottom/>
      <diagonal/>
    </border>
    <border>
      <left style="thin">
        <color indexed="8"/>
      </left>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64"/>
      </top>
      <bottom/>
      <diagonal/>
    </border>
    <border>
      <left style="thin">
        <color indexed="8"/>
      </left>
      <right style="thin">
        <color indexed="8"/>
      </right>
      <top style="thin">
        <color indexed="8"/>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64"/>
      </bottom>
      <diagonal/>
    </border>
  </borders>
  <cellStyleXfs count="4">
    <xf numFmtId="0" fontId="0" fillId="0" borderId="0"/>
    <xf numFmtId="0" fontId="4" fillId="0" borderId="0">
      <alignment vertical="center"/>
    </xf>
    <xf numFmtId="0" fontId="2" fillId="0" borderId="0"/>
    <xf numFmtId="0" fontId="1" fillId="0" borderId="0"/>
  </cellStyleXfs>
  <cellXfs count="169">
    <xf numFmtId="0" fontId="0" fillId="0" borderId="0" xfId="0"/>
    <xf numFmtId="0" fontId="2" fillId="0" borderId="1" xfId="1" applyFont="1" applyBorder="1" applyAlignment="1">
      <alignment vertical="center" wrapText="1"/>
    </xf>
    <xf numFmtId="0" fontId="0" fillId="0" borderId="0" xfId="0" applyAlignment="1">
      <alignment wrapText="1"/>
    </xf>
    <xf numFmtId="0" fontId="3" fillId="0" borderId="0" xfId="0" applyFont="1" applyAlignment="1">
      <alignment wrapText="1"/>
    </xf>
    <xf numFmtId="0" fontId="3" fillId="0" borderId="0" xfId="0" applyFont="1"/>
    <xf numFmtId="0" fontId="3" fillId="0" borderId="1" xfId="0" applyFont="1" applyBorder="1" applyAlignment="1">
      <alignment vertical="center" wrapText="1"/>
    </xf>
    <xf numFmtId="0" fontId="3" fillId="3" borderId="1" xfId="0" applyFont="1" applyFill="1" applyBorder="1" applyAlignment="1">
      <alignment vertical="center" wrapText="1"/>
    </xf>
    <xf numFmtId="0" fontId="7"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left" wrapText="1"/>
    </xf>
    <xf numFmtId="164" fontId="5" fillId="0" borderId="0" xfId="0" applyNumberFormat="1" applyFont="1" applyAlignment="1">
      <alignment horizontal="left" wrapText="1"/>
    </xf>
    <xf numFmtId="0" fontId="5" fillId="0" borderId="1" xfId="0" applyFont="1" applyBorder="1" applyAlignment="1">
      <alignment horizontal="left" vertical="center" wrapText="1"/>
    </xf>
    <xf numFmtId="0" fontId="11" fillId="4" borderId="0" xfId="0" applyFont="1" applyFill="1" applyAlignment="1">
      <alignment vertical="top"/>
    </xf>
    <xf numFmtId="49" fontId="5"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0" fontId="13" fillId="3" borderId="1" xfId="2" applyFont="1" applyFill="1" applyBorder="1" applyAlignment="1">
      <alignment horizontal="center" wrapText="1"/>
    </xf>
    <xf numFmtId="0" fontId="13" fillId="3" borderId="1" xfId="2" applyFont="1" applyFill="1" applyBorder="1" applyAlignment="1">
      <alignment horizontal="left" vertical="center"/>
    </xf>
    <xf numFmtId="0" fontId="3" fillId="3" borderId="1" xfId="2" applyFont="1" applyFill="1" applyBorder="1" applyAlignment="1">
      <alignment horizontal="center" vertical="center" wrapText="1"/>
    </xf>
    <xf numFmtId="0" fontId="3" fillId="3" borderId="2" xfId="2" applyFont="1" applyFill="1" applyBorder="1" applyAlignment="1">
      <alignment horizontal="center" wrapText="1"/>
    </xf>
    <xf numFmtId="0" fontId="3" fillId="3" borderId="0" xfId="2" applyFont="1" applyFill="1" applyAlignment="1">
      <alignment horizontal="center" wrapText="1"/>
    </xf>
    <xf numFmtId="0" fontId="8" fillId="0" borderId="0" xfId="0" applyFont="1" applyAlignment="1">
      <alignment vertical="center" wrapText="1"/>
    </xf>
    <xf numFmtId="0" fontId="13" fillId="3" borderId="1" xfId="2" applyFont="1" applyFill="1" applyBorder="1" applyAlignment="1">
      <alignment horizontal="left" vertical="center" wrapText="1"/>
    </xf>
    <xf numFmtId="0" fontId="15" fillId="2" borderId="1" xfId="2" applyFont="1" applyFill="1" applyBorder="1" applyAlignment="1">
      <alignment horizontal="center" wrapText="1"/>
    </xf>
    <xf numFmtId="0" fontId="15" fillId="2" borderId="0" xfId="2" applyFont="1" applyFill="1" applyAlignment="1">
      <alignment horizontal="center" wrapText="1"/>
    </xf>
    <xf numFmtId="0" fontId="3" fillId="0" borderId="1" xfId="2" applyFont="1" applyBorder="1" applyAlignment="1">
      <alignment horizontal="center" vertical="center" wrapText="1"/>
    </xf>
    <xf numFmtId="0" fontId="0" fillId="0" borderId="12" xfId="1" applyFont="1" applyBorder="1" applyAlignment="1">
      <alignment vertical="center" wrapText="1"/>
    </xf>
    <xf numFmtId="0" fontId="0" fillId="0" borderId="13" xfId="2" applyFont="1" applyBorder="1" applyAlignment="1">
      <alignment horizontal="center" vertical="center" wrapText="1"/>
    </xf>
    <xf numFmtId="0" fontId="2" fillId="0" borderId="1" xfId="2" applyBorder="1" applyAlignment="1">
      <alignment vertical="center" wrapText="1"/>
    </xf>
    <xf numFmtId="0" fontId="2" fillId="0" borderId="0" xfId="2" applyAlignment="1">
      <alignment vertical="center" wrapText="1"/>
    </xf>
    <xf numFmtId="0" fontId="2" fillId="0" borderId="12" xfId="1" applyFont="1" applyBorder="1" applyAlignment="1">
      <alignment vertical="center" wrapText="1"/>
    </xf>
    <xf numFmtId="0" fontId="0" fillId="5" borderId="13" xfId="2" applyFont="1" applyFill="1" applyBorder="1" applyAlignment="1">
      <alignment horizontal="center" vertical="center" wrapText="1"/>
    </xf>
    <xf numFmtId="0" fontId="2" fillId="0" borderId="13" xfId="2" applyBorder="1" applyAlignment="1">
      <alignment horizontal="center" vertical="center" wrapText="1"/>
    </xf>
    <xf numFmtId="0" fontId="0" fillId="0" borderId="14" xfId="2" applyFont="1" applyBorder="1" applyAlignment="1">
      <alignment horizontal="center" vertical="center" wrapText="1"/>
    </xf>
    <xf numFmtId="49" fontId="3" fillId="0" borderId="13" xfId="1" applyNumberFormat="1" applyFont="1" applyBorder="1" applyAlignment="1">
      <alignment horizontal="center" vertical="center" wrapText="1"/>
    </xf>
    <xf numFmtId="0" fontId="3" fillId="0" borderId="0" xfId="1" applyFont="1" applyAlignment="1">
      <alignment vertical="center" wrapText="1"/>
    </xf>
    <xf numFmtId="0" fontId="2" fillId="0" borderId="1" xfId="2" applyBorder="1" applyAlignment="1">
      <alignment wrapText="1"/>
    </xf>
    <xf numFmtId="0" fontId="2" fillId="0" borderId="0" xfId="2" applyAlignment="1">
      <alignment wrapText="1"/>
    </xf>
    <xf numFmtId="0" fontId="2" fillId="0" borderId="1" xfId="2" applyBorder="1" applyAlignment="1">
      <alignment horizontal="center" vertical="center" wrapText="1"/>
    </xf>
    <xf numFmtId="0" fontId="2" fillId="0" borderId="0" xfId="2" applyAlignment="1">
      <alignment horizontal="center" vertical="center" wrapText="1"/>
    </xf>
    <xf numFmtId="0" fontId="0" fillId="0" borderId="1" xfId="1" applyFont="1" applyBorder="1" applyAlignment="1">
      <alignment vertical="center" wrapText="1"/>
    </xf>
    <xf numFmtId="0" fontId="2" fillId="0" borderId="17" xfId="1" applyFont="1" applyBorder="1" applyAlignment="1">
      <alignment vertical="center" wrapText="1"/>
    </xf>
    <xf numFmtId="0" fontId="19" fillId="6" borderId="1" xfId="2" applyFont="1" applyFill="1" applyBorder="1" applyAlignment="1">
      <alignment horizontal="center" wrapText="1"/>
    </xf>
    <xf numFmtId="0" fontId="19" fillId="6" borderId="0" xfId="2" applyFont="1" applyFill="1" applyAlignment="1">
      <alignment horizontal="center" wrapText="1"/>
    </xf>
    <xf numFmtId="0" fontId="2" fillId="7" borderId="0" xfId="2" applyFill="1" applyAlignment="1">
      <alignment wrapText="1"/>
    </xf>
    <xf numFmtId="0" fontId="0" fillId="0" borderId="1" xfId="2" applyFont="1" applyBorder="1" applyAlignment="1">
      <alignment horizontal="center" vertical="center" wrapText="1"/>
    </xf>
    <xf numFmtId="0" fontId="0" fillId="0" borderId="15" xfId="2" applyFont="1" applyBorder="1" applyAlignment="1">
      <alignment horizontal="center" vertical="center" wrapText="1"/>
    </xf>
    <xf numFmtId="2" fontId="15" fillId="2" borderId="1" xfId="2" applyNumberFormat="1" applyFont="1" applyFill="1" applyBorder="1" applyAlignment="1">
      <alignment horizontal="center" wrapText="1"/>
    </xf>
    <xf numFmtId="0" fontId="2" fillId="0" borderId="17" xfId="2" applyBorder="1" applyAlignment="1">
      <alignment vertical="center" wrapText="1"/>
    </xf>
    <xf numFmtId="0" fontId="19" fillId="6" borderId="1" xfId="2" applyFont="1" applyFill="1" applyBorder="1" applyAlignment="1">
      <alignment horizontal="left" vertical="center" indent="2"/>
    </xf>
    <xf numFmtId="0" fontId="0" fillId="0" borderId="21" xfId="1" applyFont="1" applyBorder="1" applyAlignment="1">
      <alignment vertical="center" wrapText="1"/>
    </xf>
    <xf numFmtId="0" fontId="2" fillId="0" borderId="16" xfId="2" applyBorder="1" applyAlignment="1">
      <alignment vertical="center" wrapText="1"/>
    </xf>
    <xf numFmtId="0" fontId="3" fillId="0" borderId="16" xfId="2" applyFont="1" applyBorder="1" applyAlignment="1">
      <alignment horizontal="center" vertical="center" wrapText="1"/>
    </xf>
    <xf numFmtId="49" fontId="3" fillId="0" borderId="12" xfId="1" applyNumberFormat="1" applyFont="1" applyBorder="1" applyAlignment="1">
      <alignment horizontal="center" vertical="center" wrapText="1"/>
    </xf>
    <xf numFmtId="0" fontId="17" fillId="7" borderId="1" xfId="2" applyFont="1" applyFill="1" applyBorder="1" applyAlignment="1">
      <alignment horizontal="left" vertical="center"/>
    </xf>
    <xf numFmtId="4" fontId="15" fillId="2" borderId="1" xfId="2" applyNumberFormat="1" applyFont="1" applyFill="1" applyBorder="1" applyAlignment="1">
      <alignment horizontal="center" wrapText="1"/>
    </xf>
    <xf numFmtId="0" fontId="16" fillId="0" borderId="15" xfId="2" applyFont="1" applyBorder="1" applyAlignment="1">
      <alignment horizontal="left" vertical="center" wrapText="1"/>
    </xf>
    <xf numFmtId="0" fontId="16" fillId="0" borderId="15" xfId="2" applyFont="1" applyBorder="1" applyAlignment="1">
      <alignment horizontal="left" vertical="top" wrapText="1"/>
    </xf>
    <xf numFmtId="0" fontId="14" fillId="3" borderId="16" xfId="2" applyFont="1" applyFill="1" applyBorder="1" applyAlignment="1">
      <alignment horizontal="center" vertical="center"/>
    </xf>
    <xf numFmtId="0" fontId="3" fillId="0" borderId="12" xfId="2" applyFont="1" applyBorder="1" applyAlignment="1">
      <alignment horizontal="center" vertical="center" wrapText="1"/>
    </xf>
    <xf numFmtId="0" fontId="3" fillId="0" borderId="13" xfId="1" applyFont="1" applyBorder="1" applyAlignment="1">
      <alignment horizontal="center" vertical="center" wrapText="1"/>
    </xf>
    <xf numFmtId="0" fontId="2" fillId="0" borderId="23" xfId="2" applyBorder="1" applyAlignment="1">
      <alignment vertical="center" wrapText="1"/>
    </xf>
    <xf numFmtId="0" fontId="3" fillId="10" borderId="17" xfId="2" applyFont="1" applyFill="1" applyBorder="1" applyAlignment="1">
      <alignment horizontal="center" vertical="center" wrapText="1"/>
    </xf>
    <xf numFmtId="0" fontId="3" fillId="11" borderId="26" xfId="1" applyFont="1" applyFill="1" applyBorder="1" applyAlignment="1">
      <alignment horizontal="left" vertical="center" wrapText="1" indent="1"/>
    </xf>
    <xf numFmtId="0" fontId="3" fillId="10"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0" borderId="27" xfId="1" applyFont="1" applyBorder="1" applyAlignment="1">
      <alignment vertical="center" wrapText="1"/>
    </xf>
    <xf numFmtId="0" fontId="3" fillId="12" borderId="28" xfId="2" applyFont="1" applyFill="1" applyBorder="1" applyAlignment="1">
      <alignment horizontal="center" vertical="center" wrapText="1"/>
    </xf>
    <xf numFmtId="0" fontId="3" fillId="11" borderId="31" xfId="1" applyFont="1" applyFill="1" applyBorder="1" applyAlignment="1">
      <alignment horizontal="left" vertical="center" wrapText="1" indent="1"/>
    </xf>
    <xf numFmtId="0" fontId="2" fillId="0" borderId="35" xfId="2" applyBorder="1" applyAlignment="1">
      <alignment horizontal="center" vertical="center" wrapText="1"/>
    </xf>
    <xf numFmtId="0" fontId="2" fillId="0" borderId="21" xfId="1" applyFont="1" applyBorder="1" applyAlignment="1">
      <alignment vertical="center" wrapText="1"/>
    </xf>
    <xf numFmtId="0" fontId="3" fillId="3" borderId="17" xfId="2" applyFont="1" applyFill="1" applyBorder="1" applyAlignment="1">
      <alignment horizontal="center" vertical="center" wrapText="1"/>
    </xf>
    <xf numFmtId="0" fontId="3" fillId="12" borderId="1" xfId="2"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3" xfId="0" applyBorder="1" applyAlignment="1">
      <alignment horizontal="center" vertical="center" wrapText="1"/>
    </xf>
    <xf numFmtId="0" fontId="0" fillId="0" borderId="37" xfId="2" applyFont="1" applyBorder="1" applyAlignment="1">
      <alignment horizontal="center" vertical="center" wrapText="1"/>
    </xf>
    <xf numFmtId="0" fontId="22" fillId="0" borderId="1" xfId="0" applyFont="1" applyBorder="1" applyAlignment="1">
      <alignment horizontal="center" vertical="center" wrapText="1"/>
    </xf>
    <xf numFmtId="0" fontId="22" fillId="13" borderId="1" xfId="0" applyFont="1" applyFill="1" applyBorder="1" applyAlignment="1">
      <alignment horizontal="center" vertical="center" wrapText="1"/>
    </xf>
    <xf numFmtId="0" fontId="26" fillId="0" borderId="1" xfId="0" applyFont="1" applyBorder="1" applyAlignment="1">
      <alignment horizontal="center" vertical="center"/>
    </xf>
    <xf numFmtId="0" fontId="3" fillId="3" borderId="1" xfId="2" applyFont="1" applyFill="1" applyBorder="1" applyAlignment="1">
      <alignment vertical="center" wrapText="1"/>
    </xf>
    <xf numFmtId="0" fontId="3" fillId="0" borderId="1" xfId="2" applyFont="1" applyBorder="1" applyAlignment="1">
      <alignment vertical="center" wrapText="1"/>
    </xf>
    <xf numFmtId="0" fontId="3" fillId="0" borderId="0" xfId="2" applyFont="1" applyAlignment="1">
      <alignment wrapText="1"/>
    </xf>
    <xf numFmtId="0" fontId="3" fillId="14" borderId="38" xfId="2" applyFont="1" applyFill="1" applyBorder="1" applyAlignment="1">
      <alignment horizontal="center" vertical="center" wrapText="1"/>
    </xf>
    <xf numFmtId="0" fontId="3" fillId="14" borderId="39" xfId="2" applyFont="1" applyFill="1" applyBorder="1" applyAlignment="1">
      <alignment vertical="center" wrapText="1"/>
    </xf>
    <xf numFmtId="0" fontId="3" fillId="14" borderId="40" xfId="2" applyFont="1" applyFill="1" applyBorder="1" applyAlignment="1">
      <alignment vertical="center" wrapText="1"/>
    </xf>
    <xf numFmtId="0" fontId="3" fillId="14" borderId="41" xfId="2" applyFont="1" applyFill="1" applyBorder="1" applyAlignment="1">
      <alignment horizontal="center" vertical="center" wrapText="1"/>
    </xf>
    <xf numFmtId="0" fontId="3" fillId="14" borderId="40" xfId="2" applyFont="1" applyFill="1" applyBorder="1" applyAlignment="1">
      <alignment horizontal="center" vertical="center" wrapText="1"/>
    </xf>
    <xf numFmtId="0" fontId="3" fillId="14" borderId="42" xfId="2" applyFont="1" applyFill="1" applyBorder="1" applyAlignment="1">
      <alignment horizontal="center" vertical="center" wrapText="1"/>
    </xf>
    <xf numFmtId="0" fontId="3" fillId="14" borderId="18" xfId="2" applyFont="1" applyFill="1" applyBorder="1" applyAlignment="1">
      <alignment horizontal="center" vertical="center" wrapText="1"/>
    </xf>
    <xf numFmtId="0" fontId="13" fillId="3" borderId="25" xfId="2" applyFont="1" applyFill="1" applyBorder="1" applyAlignment="1">
      <alignment horizontal="center" wrapText="1"/>
    </xf>
    <xf numFmtId="0" fontId="21" fillId="0" borderId="29" xfId="3" applyFont="1" applyBorder="1" applyAlignment="1">
      <alignment horizontal="left" vertical="center"/>
    </xf>
    <xf numFmtId="165" fontId="21" fillId="2" borderId="1" xfId="3" applyNumberFormat="1" applyFont="1" applyFill="1" applyBorder="1" applyAlignment="1">
      <alignment horizontal="center" vertical="center"/>
    </xf>
    <xf numFmtId="0" fontId="12" fillId="0" borderId="29" xfId="3" quotePrefix="1" applyFont="1" applyBorder="1" applyAlignment="1">
      <alignment horizontal="center" vertical="center"/>
    </xf>
    <xf numFmtId="0" fontId="12" fillId="0" borderId="29" xfId="3" applyFont="1" applyBorder="1" applyAlignment="1">
      <alignment horizontal="center" vertical="center"/>
    </xf>
    <xf numFmtId="165" fontId="12" fillId="2" borderId="29" xfId="3" applyNumberFormat="1" applyFont="1" applyFill="1" applyBorder="1" applyAlignment="1">
      <alignment horizontal="center" vertical="center"/>
    </xf>
    <xf numFmtId="165" fontId="12" fillId="2" borderId="30" xfId="3" applyNumberFormat="1" applyFont="1" applyFill="1" applyBorder="1" applyAlignment="1">
      <alignment horizontal="center" vertical="center"/>
    </xf>
    <xf numFmtId="0" fontId="2" fillId="0" borderId="0" xfId="2" applyAlignment="1">
      <alignment vertical="center"/>
    </xf>
    <xf numFmtId="0" fontId="13" fillId="3" borderId="26" xfId="2" applyFont="1" applyFill="1" applyBorder="1" applyAlignment="1">
      <alignment horizontal="center" wrapText="1"/>
    </xf>
    <xf numFmtId="0" fontId="21" fillId="0" borderId="1" xfId="3" applyFont="1" applyBorder="1" applyAlignment="1">
      <alignment horizontal="left" vertical="center"/>
    </xf>
    <xf numFmtId="0" fontId="12" fillId="0" borderId="17" xfId="3" applyFont="1" applyBorder="1" applyAlignment="1">
      <alignment horizontal="center" vertical="center"/>
    </xf>
    <xf numFmtId="0" fontId="12" fillId="0" borderId="1" xfId="3" applyFont="1" applyBorder="1" applyAlignment="1">
      <alignment horizontal="center" vertical="center"/>
    </xf>
    <xf numFmtId="0" fontId="12" fillId="15" borderId="43" xfId="3" applyFont="1" applyFill="1" applyBorder="1" applyAlignment="1">
      <alignment horizontal="center" vertical="center"/>
    </xf>
    <xf numFmtId="165" fontId="3" fillId="0" borderId="44" xfId="2" applyNumberFormat="1" applyFont="1" applyBorder="1" applyAlignment="1">
      <alignment wrapText="1"/>
    </xf>
    <xf numFmtId="165" fontId="3" fillId="15" borderId="44" xfId="2" applyNumberFormat="1" applyFont="1" applyFill="1" applyBorder="1" applyAlignment="1">
      <alignment horizontal="center" vertical="center" wrapText="1"/>
    </xf>
    <xf numFmtId="49" fontId="3" fillId="4" borderId="13" xfId="1" applyNumberFormat="1" applyFont="1" applyFill="1" applyBorder="1" applyAlignment="1">
      <alignment horizontal="center" vertical="center" wrapText="1"/>
    </xf>
    <xf numFmtId="0" fontId="2" fillId="4" borderId="0" xfId="0" applyFont="1" applyFill="1" applyAlignment="1">
      <alignment wrapText="1"/>
    </xf>
    <xf numFmtId="0" fontId="2" fillId="4" borderId="13" xfId="2" applyFill="1" applyBorder="1" applyAlignment="1">
      <alignment wrapText="1"/>
    </xf>
    <xf numFmtId="0" fontId="2" fillId="4" borderId="13" xfId="2" applyFill="1" applyBorder="1" applyAlignment="1">
      <alignment horizontal="left" wrapText="1" indent="1"/>
    </xf>
    <xf numFmtId="0" fontId="2" fillId="4" borderId="13" xfId="1" applyFont="1" applyFill="1" applyBorder="1" applyAlignment="1">
      <alignment horizontal="center" vertical="center" wrapText="1"/>
    </xf>
    <xf numFmtId="0" fontId="22" fillId="4" borderId="1" xfId="2" applyFont="1" applyFill="1" applyBorder="1" applyAlignment="1">
      <alignment horizontal="center" vertical="center" wrapText="1"/>
    </xf>
    <xf numFmtId="0" fontId="0" fillId="4" borderId="12" xfId="1" applyFont="1" applyFill="1" applyBorder="1" applyAlignment="1">
      <alignment vertical="center" wrapText="1"/>
    </xf>
    <xf numFmtId="0" fontId="3" fillId="0" borderId="17" xfId="2" applyFont="1" applyBorder="1" applyAlignment="1">
      <alignment horizontal="center" vertical="center" wrapText="1"/>
    </xf>
    <xf numFmtId="0" fontId="0" fillId="0" borderId="12" xfId="2" applyFont="1" applyBorder="1" applyAlignment="1">
      <alignment horizontal="center" vertical="center" wrapText="1"/>
    </xf>
    <xf numFmtId="0" fontId="0" fillId="0" borderId="45" xfId="1" applyFont="1" applyBorder="1" applyAlignment="1">
      <alignment vertical="center" wrapText="1"/>
    </xf>
    <xf numFmtId="0" fontId="0" fillId="0" borderId="46" xfId="2" applyFont="1" applyBorder="1" applyAlignment="1">
      <alignment horizontal="center" vertical="center" wrapText="1"/>
    </xf>
    <xf numFmtId="0" fontId="3" fillId="0" borderId="45" xfId="2" applyFont="1" applyBorder="1" applyAlignment="1">
      <alignment horizontal="center"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0" fontId="9" fillId="0" borderId="1" xfId="0" applyFont="1" applyBorder="1" applyAlignment="1">
      <alignment horizontal="left" wrapText="1"/>
    </xf>
    <xf numFmtId="164" fontId="5" fillId="0" borderId="2" xfId="0" applyNumberFormat="1" applyFont="1" applyBorder="1" applyAlignment="1">
      <alignment horizontal="left" vertical="center" wrapText="1"/>
    </xf>
    <xf numFmtId="164" fontId="5" fillId="0" borderId="3" xfId="0" applyNumberFormat="1" applyFont="1" applyBorder="1" applyAlignment="1">
      <alignment horizontal="lef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13" fillId="3" borderId="1" xfId="2" applyFont="1" applyFill="1" applyBorder="1" applyAlignment="1">
      <alignment horizontal="left" vertical="center" wrapText="1"/>
    </xf>
    <xf numFmtId="0" fontId="7" fillId="0" borderId="1" xfId="0" applyFont="1" applyBorder="1" applyAlignment="1">
      <alignment wrapText="1"/>
    </xf>
    <xf numFmtId="0" fontId="5" fillId="0" borderId="1" xfId="0" applyFont="1" applyBorder="1" applyAlignment="1">
      <alignment horizontal="left" wrapText="1"/>
    </xf>
    <xf numFmtId="0" fontId="5" fillId="0" borderId="1" xfId="0" applyFont="1" applyBorder="1" applyAlignment="1">
      <alignment horizontal="left"/>
    </xf>
    <xf numFmtId="0" fontId="15" fillId="2" borderId="1" xfId="2" applyFont="1" applyFill="1" applyBorder="1" applyAlignment="1">
      <alignment horizontal="left" vertical="center" indent="1"/>
    </xf>
    <xf numFmtId="0" fontId="19" fillId="6" borderId="1" xfId="2" applyFont="1" applyFill="1" applyBorder="1" applyAlignment="1">
      <alignment horizontal="left" vertical="center" indent="2"/>
    </xf>
    <xf numFmtId="0" fontId="0" fillId="0" borderId="22" xfId="2" applyFont="1" applyBorder="1" applyAlignment="1">
      <alignment horizontal="center" vertical="center" wrapText="1"/>
    </xf>
    <xf numFmtId="0" fontId="0" fillId="0" borderId="0" xfId="2" applyFont="1" applyAlignment="1">
      <alignment horizontal="center" vertical="center" wrapText="1"/>
    </xf>
    <xf numFmtId="0" fontId="0" fillId="0" borderId="8" xfId="2" applyFont="1" applyBorder="1" applyAlignment="1">
      <alignment horizontal="center" vertical="center" wrapText="1"/>
    </xf>
    <xf numFmtId="0" fontId="17" fillId="7" borderId="1" xfId="2" applyFont="1" applyFill="1" applyBorder="1" applyAlignment="1">
      <alignment horizontal="left" vertical="center" indent="2"/>
    </xf>
    <xf numFmtId="0" fontId="2" fillId="0" borderId="1" xfId="2" applyBorder="1" applyAlignment="1">
      <alignment horizontal="center" vertical="center" wrapText="1"/>
    </xf>
    <xf numFmtId="0" fontId="0" fillId="0" borderId="36" xfId="2" applyFont="1" applyBorder="1" applyAlignment="1">
      <alignment horizontal="center" vertical="center" wrapText="1"/>
    </xf>
    <xf numFmtId="0" fontId="0" fillId="0" borderId="5" xfId="2" applyFont="1" applyBorder="1" applyAlignment="1">
      <alignment horizontal="center" vertical="center" wrapText="1"/>
    </xf>
    <xf numFmtId="0" fontId="0" fillId="0" borderId="6" xfId="2" applyFont="1" applyBorder="1" applyAlignment="1">
      <alignment horizontal="center" vertical="center" wrapText="1"/>
    </xf>
    <xf numFmtId="0" fontId="3" fillId="0" borderId="22" xfId="1" applyFont="1" applyBorder="1" applyAlignment="1">
      <alignment horizontal="center" vertical="center" wrapText="1"/>
    </xf>
    <xf numFmtId="0" fontId="3" fillId="0" borderId="0" xfId="1" applyFont="1" applyAlignment="1">
      <alignment horizontal="center" vertical="center" wrapText="1"/>
    </xf>
    <xf numFmtId="0" fontId="3" fillId="0" borderId="8" xfId="1" applyFont="1" applyBorder="1" applyAlignment="1">
      <alignment horizontal="center" vertical="center" wrapText="1"/>
    </xf>
    <xf numFmtId="0" fontId="15" fillId="2" borderId="7" xfId="2" applyFont="1" applyFill="1" applyBorder="1" applyAlignment="1">
      <alignment horizontal="left" vertical="center" indent="1"/>
    </xf>
    <xf numFmtId="0" fontId="15" fillId="2" borderId="0" xfId="2" applyFont="1" applyFill="1" applyAlignment="1">
      <alignment horizontal="left" vertical="center" indent="1"/>
    </xf>
    <xf numFmtId="0" fontId="15" fillId="2" borderId="8" xfId="2" applyFont="1" applyFill="1" applyBorder="1" applyAlignment="1">
      <alignment horizontal="left" vertical="center" indent="1"/>
    </xf>
    <xf numFmtId="0" fontId="3" fillId="9" borderId="25" xfId="1" applyFont="1" applyFill="1" applyBorder="1" applyAlignment="1">
      <alignment horizontal="center" vertical="center" wrapText="1"/>
    </xf>
    <xf numFmtId="0" fontId="3" fillId="9" borderId="29" xfId="1" applyFont="1" applyFill="1" applyBorder="1" applyAlignment="1">
      <alignment horizontal="center" vertical="center" wrapText="1"/>
    </xf>
    <xf numFmtId="0" fontId="3" fillId="9" borderId="30" xfId="1" applyFont="1" applyFill="1" applyBorder="1" applyAlignment="1">
      <alignment horizontal="center" vertical="center" wrapText="1"/>
    </xf>
    <xf numFmtId="0" fontId="10" fillId="4" borderId="0" xfId="2" applyFont="1" applyFill="1" applyAlignment="1">
      <alignment horizontal="left" vertical="center" wrapText="1"/>
    </xf>
    <xf numFmtId="0" fontId="2" fillId="0" borderId="33" xfId="2" applyBorder="1" applyAlignment="1">
      <alignment horizontal="center" vertical="center" wrapText="1"/>
    </xf>
    <xf numFmtId="0" fontId="2" fillId="0" borderId="34" xfId="2" applyBorder="1" applyAlignment="1">
      <alignment horizontal="center" vertical="center" wrapText="1"/>
    </xf>
    <xf numFmtId="0" fontId="3" fillId="9" borderId="1" xfId="1" applyFont="1" applyFill="1" applyBorder="1" applyAlignment="1">
      <alignment horizontal="center" vertical="center" wrapText="1"/>
    </xf>
    <xf numFmtId="0" fontId="2" fillId="0" borderId="32" xfId="2" applyBorder="1" applyAlignment="1">
      <alignment horizontal="center" vertical="center" wrapText="1"/>
    </xf>
    <xf numFmtId="0" fontId="2" fillId="0" borderId="27" xfId="2" applyBorder="1" applyAlignment="1">
      <alignment horizontal="center" vertical="center" wrapText="1"/>
    </xf>
    <xf numFmtId="0" fontId="30" fillId="0" borderId="19" xfId="1" applyFont="1" applyBorder="1" applyAlignment="1">
      <alignment horizontal="left" vertical="center" wrapText="1"/>
    </xf>
    <xf numFmtId="0" fontId="30" fillId="0" borderId="20" xfId="1" applyFont="1" applyBorder="1" applyAlignment="1">
      <alignment horizontal="left" vertical="center" wrapText="1"/>
    </xf>
    <xf numFmtId="0" fontId="30" fillId="0" borderId="24" xfId="1" applyFont="1" applyBorder="1" applyAlignment="1">
      <alignment horizontal="left" vertical="center" wrapText="1"/>
    </xf>
    <xf numFmtId="0" fontId="28" fillId="8" borderId="19" xfId="2" applyFont="1" applyFill="1" applyBorder="1" applyAlignment="1">
      <alignment horizontal="center" vertical="center" wrapText="1"/>
    </xf>
    <xf numFmtId="0" fontId="28" fillId="8" borderId="20" xfId="2" applyFont="1" applyFill="1" applyBorder="1" applyAlignment="1">
      <alignment horizontal="center" vertical="center" wrapText="1"/>
    </xf>
    <xf numFmtId="0" fontId="28" fillId="8" borderId="24" xfId="2" applyFont="1" applyFill="1" applyBorder="1" applyAlignment="1">
      <alignment horizontal="center" vertical="center" wrapText="1"/>
    </xf>
    <xf numFmtId="0" fontId="3" fillId="3" borderId="4" xfId="2" applyFont="1" applyFill="1" applyBorder="1" applyAlignment="1">
      <alignment horizontal="center" vertical="center" wrapText="1"/>
    </xf>
    <xf numFmtId="0" fontId="3" fillId="3" borderId="5" xfId="2" applyFont="1" applyFill="1" applyBorder="1" applyAlignment="1">
      <alignment horizontal="center" vertical="center" wrapText="1"/>
    </xf>
    <xf numFmtId="0" fontId="3" fillId="0" borderId="0" xfId="0" applyFont="1" applyAlignment="1">
      <alignment horizontal="left" vertical="top"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
    <cellStyle name="Normal" xfId="0" builtinId="0"/>
    <cellStyle name="Normal 2" xfId="2" xr:uid="{FB26B993-88CC-4AE4-9C4D-971D66148BDE}"/>
    <cellStyle name="Normal 3 3" xfId="3" xr:uid="{D847B4F2-7B9D-411D-8F22-B528FA0036D5}"/>
    <cellStyle name="Normal_Sheet1" xfId="1" xr:uid="{00000000-0005-0000-0000-000001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32522</xdr:rowOff>
    </xdr:from>
    <xdr:to>
      <xdr:col>0</xdr:col>
      <xdr:colOff>781050</xdr:colOff>
      <xdr:row>3</xdr:row>
      <xdr:rowOff>200067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2522"/>
          <a:ext cx="733425" cy="796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19050</xdr:rowOff>
    </xdr:from>
    <xdr:to>
      <xdr:col>0</xdr:col>
      <xdr:colOff>819150</xdr:colOff>
      <xdr:row>3</xdr:row>
      <xdr:rowOff>186595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9050"/>
          <a:ext cx="733425" cy="796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19050</xdr:rowOff>
    </xdr:from>
    <xdr:to>
      <xdr:col>0</xdr:col>
      <xdr:colOff>819150</xdr:colOff>
      <xdr:row>3</xdr:row>
      <xdr:rowOff>186595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9050"/>
          <a:ext cx="733425" cy="796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2714625</xdr:colOff>
          <xdr:row>773</xdr:row>
          <xdr:rowOff>514350</xdr:rowOff>
        </xdr:from>
        <xdr:to>
          <xdr:col>1</xdr:col>
          <xdr:colOff>3476625</xdr:colOff>
          <xdr:row>774</xdr:row>
          <xdr:rowOff>0</xdr:rowOff>
        </xdr:to>
        <xdr:sp macro="" textlink="">
          <xdr:nvSpPr>
            <xdr:cNvPr id="1266" name="Object 242" hidden="1">
              <a:extLst>
                <a:ext uri="{63B3BB69-23CF-44E3-9099-C40C66FF867C}">
                  <a14:compatExt spid="_x0000_s1266"/>
                </a:ext>
                <a:ext uri="{FF2B5EF4-FFF2-40B4-BE49-F238E27FC236}">
                  <a16:creationId xmlns:a16="http://schemas.microsoft.com/office/drawing/2014/main" id="{00000000-0008-0000-0200-0000F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3705225</xdr:colOff>
          <xdr:row>775</xdr:row>
          <xdr:rowOff>781050</xdr:rowOff>
        </xdr:from>
        <xdr:to>
          <xdr:col>1</xdr:col>
          <xdr:colOff>4362450</xdr:colOff>
          <xdr:row>776</xdr:row>
          <xdr:rowOff>0</xdr:rowOff>
        </xdr:to>
        <xdr:sp macro="" textlink="">
          <xdr:nvSpPr>
            <xdr:cNvPr id="1267" name="Object 243" hidden="1">
              <a:extLst>
                <a:ext uri="{63B3BB69-23CF-44E3-9099-C40C66FF867C}">
                  <a14:compatExt spid="_x0000_s1267"/>
                </a:ext>
                <a:ext uri="{FF2B5EF4-FFF2-40B4-BE49-F238E27FC236}">
                  <a16:creationId xmlns:a16="http://schemas.microsoft.com/office/drawing/2014/main" id="{00000000-0008-0000-0200-0000F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3429000</xdr:colOff>
          <xdr:row>776</xdr:row>
          <xdr:rowOff>466725</xdr:rowOff>
        </xdr:from>
        <xdr:to>
          <xdr:col>1</xdr:col>
          <xdr:colOff>3943350</xdr:colOff>
          <xdr:row>776</xdr:row>
          <xdr:rowOff>1028700</xdr:rowOff>
        </xdr:to>
        <xdr:sp macro="" textlink="">
          <xdr:nvSpPr>
            <xdr:cNvPr id="1268" name="Object 244" hidden="1">
              <a:extLst>
                <a:ext uri="{63B3BB69-23CF-44E3-9099-C40C66FF867C}">
                  <a14:compatExt spid="_x0000_s1268"/>
                </a:ext>
                <a:ext uri="{FF2B5EF4-FFF2-40B4-BE49-F238E27FC236}">
                  <a16:creationId xmlns:a16="http://schemas.microsoft.com/office/drawing/2014/main" id="{00000000-0008-0000-0200-0000F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3743325</xdr:colOff>
          <xdr:row>773</xdr:row>
          <xdr:rowOff>561975</xdr:rowOff>
        </xdr:from>
        <xdr:to>
          <xdr:col>1</xdr:col>
          <xdr:colOff>4543425</xdr:colOff>
          <xdr:row>774</xdr:row>
          <xdr:rowOff>0</xdr:rowOff>
        </xdr:to>
        <xdr:sp macro="" textlink="">
          <xdr:nvSpPr>
            <xdr:cNvPr id="1269" name="Object 245" hidden="1">
              <a:extLst>
                <a:ext uri="{63B3BB69-23CF-44E3-9099-C40C66FF867C}">
                  <a14:compatExt spid="_x0000_s1269"/>
                </a:ext>
                <a:ext uri="{FF2B5EF4-FFF2-40B4-BE49-F238E27FC236}">
                  <a16:creationId xmlns:a16="http://schemas.microsoft.com/office/drawing/2014/main" id="{00000000-0008-0000-0200-0000F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1.bin"/><Relationship Id="rId11" Type="http://schemas.openxmlformats.org/officeDocument/2006/relationships/image" Target="../media/image5.emf"/><Relationship Id="rId5" Type="http://schemas.openxmlformats.org/officeDocument/2006/relationships/image" Target="../media/image2.emf"/><Relationship Id="rId10" Type="http://schemas.openxmlformats.org/officeDocument/2006/relationships/package" Target="../embeddings/Microsoft_Excel_Worksheet1.xlsx"/><Relationship Id="rId4" Type="http://schemas.openxmlformats.org/officeDocument/2006/relationships/package" Target="../embeddings/Microsoft_Excel_Worksheet.xlsx"/><Relationship Id="rId9" Type="http://schemas.openxmlformats.org/officeDocument/2006/relationships/image" Target="../media/image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zoomScaleNormal="100" workbookViewId="0">
      <selection activeCell="L35" sqref="L35"/>
    </sheetView>
  </sheetViews>
  <sheetFormatPr defaultRowHeight="12.75"/>
  <cols>
    <col min="1" max="1" width="14.7109375" customWidth="1"/>
    <col min="5" max="5" width="13.28515625" customWidth="1"/>
    <col min="6" max="6" width="17" customWidth="1"/>
    <col min="7" max="7" width="16.42578125" customWidth="1"/>
    <col min="8" max="8" width="7.5703125" customWidth="1"/>
    <col min="9" max="9" width="9.140625" customWidth="1"/>
    <col min="12" max="12" width="19.85546875" customWidth="1"/>
  </cols>
  <sheetData>
    <row r="1" spans="1:13" ht="16.5" customHeight="1">
      <c r="A1" s="130"/>
      <c r="B1" s="167" t="s">
        <v>36</v>
      </c>
      <c r="C1" s="167"/>
      <c r="D1" s="167"/>
      <c r="E1" s="167"/>
      <c r="F1" s="167"/>
      <c r="G1" s="167"/>
      <c r="H1" s="167"/>
      <c r="I1" s="167"/>
      <c r="J1" s="168" t="s">
        <v>23</v>
      </c>
      <c r="K1" s="168"/>
      <c r="L1" s="11" t="s">
        <v>30</v>
      </c>
    </row>
    <row r="2" spans="1:13" ht="16.5" customHeight="1">
      <c r="A2" s="130"/>
      <c r="B2" s="167"/>
      <c r="C2" s="167"/>
      <c r="D2" s="167"/>
      <c r="E2" s="167"/>
      <c r="F2" s="167"/>
      <c r="G2" s="167"/>
      <c r="H2" s="167"/>
      <c r="I2" s="167"/>
      <c r="J2" s="168" t="s">
        <v>24</v>
      </c>
      <c r="K2" s="168"/>
      <c r="L2" s="11" t="s">
        <v>29</v>
      </c>
    </row>
    <row r="3" spans="1:13" ht="16.5" customHeight="1">
      <c r="A3" s="130"/>
      <c r="B3" s="167"/>
      <c r="C3" s="167"/>
      <c r="D3" s="167"/>
      <c r="E3" s="167"/>
      <c r="F3" s="167"/>
      <c r="G3" s="167"/>
      <c r="H3" s="167"/>
      <c r="I3" s="167"/>
      <c r="J3" s="168" t="s">
        <v>25</v>
      </c>
      <c r="K3" s="168"/>
      <c r="L3" s="13" t="s">
        <v>35</v>
      </c>
    </row>
    <row r="4" spans="1:13" ht="16.5" customHeight="1">
      <c r="A4" s="130"/>
      <c r="B4" s="167"/>
      <c r="C4" s="167"/>
      <c r="D4" s="167"/>
      <c r="E4" s="167"/>
      <c r="F4" s="167"/>
      <c r="G4" s="167"/>
      <c r="H4" s="167"/>
      <c r="I4" s="167"/>
      <c r="J4" s="168" t="s">
        <v>26</v>
      </c>
      <c r="K4" s="168"/>
      <c r="L4" s="14">
        <v>45901</v>
      </c>
    </row>
    <row r="5" spans="1:13" ht="16.5" customHeight="1">
      <c r="A5" s="7"/>
      <c r="B5" s="8"/>
      <c r="C5" s="8"/>
      <c r="D5" s="8"/>
      <c r="E5" s="8"/>
      <c r="F5" s="8"/>
      <c r="G5" s="8"/>
      <c r="H5" s="8"/>
      <c r="I5" s="8"/>
      <c r="J5" s="9"/>
      <c r="K5" s="9"/>
      <c r="L5" s="10"/>
    </row>
    <row r="7" spans="1:13" ht="15.75" customHeight="1">
      <c r="A7" s="4"/>
    </row>
    <row r="8" spans="1:13">
      <c r="A8" s="4" t="s">
        <v>34</v>
      </c>
    </row>
    <row r="9" spans="1:13">
      <c r="A9" s="4" t="s">
        <v>33</v>
      </c>
    </row>
    <row r="10" spans="1:13">
      <c r="A10" s="4" t="s">
        <v>27</v>
      </c>
    </row>
    <row r="11" spans="1:13" ht="14.45" customHeight="1">
      <c r="A11" s="4" t="s">
        <v>28</v>
      </c>
    </row>
    <row r="14" spans="1:13" ht="36" customHeight="1">
      <c r="A14" s="166" t="s">
        <v>32</v>
      </c>
      <c r="B14" s="166"/>
      <c r="C14" s="166"/>
      <c r="D14" s="166"/>
      <c r="E14" s="166"/>
      <c r="F14" s="166"/>
      <c r="G14" s="166"/>
      <c r="H14" s="166"/>
      <c r="I14" s="166"/>
      <c r="J14" s="166"/>
      <c r="K14" s="166"/>
      <c r="L14" s="166"/>
    </row>
    <row r="15" spans="1:13">
      <c r="M15" s="12"/>
    </row>
    <row r="16" spans="1:13">
      <c r="M16" s="12"/>
    </row>
  </sheetData>
  <mergeCells count="7">
    <mergeCell ref="A14:L14"/>
    <mergeCell ref="A1:A4"/>
    <mergeCell ref="B1:I4"/>
    <mergeCell ref="J1:K1"/>
    <mergeCell ref="J2:K2"/>
    <mergeCell ref="J3:K3"/>
    <mergeCell ref="J4:K4"/>
  </mergeCells>
  <phoneticPr fontId="5" type="noConversion"/>
  <pageMargins left="0.74803149606299202" right="0.74803149606299202" top="0.98425196850393704" bottom="0.98425196850393704" header="0.511811023622047" footer="0.511811023622047"/>
  <pageSetup paperSize="9" scale="86" orientation="landscape" r:id="rId1"/>
  <headerFooter alignWithMargins="0">
    <oddFooter xml:space="preserve">&amp;CThis document is the property of Mobile Interim Company 1 S.A.L., it cannot be diffused externally without the prior approval of the management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DF6A5-8673-4057-AE45-3E55EC2F6B38}">
  <dimension ref="A1:R30"/>
  <sheetViews>
    <sheetView showWhiteSpace="0" view="pageBreakPreview" zoomScaleNormal="100" zoomScaleSheetLayoutView="100" workbookViewId="0">
      <selection activeCell="B6" sqref="B6"/>
    </sheetView>
  </sheetViews>
  <sheetFormatPr defaultColWidth="13.85546875" defaultRowHeight="12.75"/>
  <cols>
    <col min="1" max="1" width="14.140625" style="36" customWidth="1"/>
    <col min="2" max="2" width="85.42578125" style="36" bestFit="1" customWidth="1"/>
    <col min="3" max="3" width="12.140625" style="36" customWidth="1"/>
    <col min="4" max="4" width="12" style="36" customWidth="1"/>
    <col min="5" max="6" width="10.28515625" style="36" bestFit="1" customWidth="1"/>
    <col min="7" max="7" width="10.5703125" style="36" bestFit="1" customWidth="1"/>
    <col min="8" max="10" width="10.28515625" style="36" bestFit="1" customWidth="1"/>
    <col min="11" max="11" width="18.42578125" style="36" customWidth="1"/>
    <col min="12" max="12" width="18.7109375" style="36" customWidth="1"/>
    <col min="13" max="13" width="21.5703125" style="36" customWidth="1"/>
    <col min="14" max="14" width="21" style="36" customWidth="1"/>
    <col min="15" max="15" width="19.5703125" style="36" customWidth="1"/>
    <col min="16" max="16" width="21.42578125" style="36" customWidth="1"/>
    <col min="17" max="17" width="19.5703125" style="36" customWidth="1"/>
    <col min="18" max="18" width="21" style="36" customWidth="1"/>
    <col min="19" max="16384" width="13.85546875" style="36"/>
  </cols>
  <sheetData>
    <row r="1" spans="1:18" ht="16.5" customHeight="1">
      <c r="A1" s="130"/>
      <c r="B1" s="167" t="s">
        <v>36</v>
      </c>
      <c r="C1" s="167"/>
      <c r="D1" s="167"/>
      <c r="E1" s="167"/>
      <c r="F1" s="167"/>
      <c r="G1" s="167"/>
      <c r="H1" s="167"/>
      <c r="I1" s="167"/>
      <c r="J1" s="167"/>
      <c r="K1" s="167"/>
      <c r="L1" s="167"/>
      <c r="M1" s="167"/>
      <c r="N1" s="167"/>
      <c r="O1" s="117" t="s">
        <v>23</v>
      </c>
      <c r="P1" s="117"/>
      <c r="Q1" s="131" t="s">
        <v>30</v>
      </c>
      <c r="R1" s="131"/>
    </row>
    <row r="2" spans="1:18" ht="16.5" customHeight="1">
      <c r="A2" s="130"/>
      <c r="B2" s="167"/>
      <c r="C2" s="167"/>
      <c r="D2" s="167"/>
      <c r="E2" s="167"/>
      <c r="F2" s="167"/>
      <c r="G2" s="167"/>
      <c r="H2" s="167"/>
      <c r="I2" s="167"/>
      <c r="J2" s="167"/>
      <c r="K2" s="167"/>
      <c r="L2" s="167"/>
      <c r="M2" s="167"/>
      <c r="N2" s="167"/>
      <c r="O2" s="117" t="s">
        <v>24</v>
      </c>
      <c r="P2" s="117"/>
      <c r="Q2" s="131" t="s">
        <v>29</v>
      </c>
      <c r="R2" s="132"/>
    </row>
    <row r="3" spans="1:18" ht="16.5" customHeight="1">
      <c r="A3" s="130"/>
      <c r="B3" s="167"/>
      <c r="C3" s="167"/>
      <c r="D3" s="167"/>
      <c r="E3" s="167"/>
      <c r="F3" s="167"/>
      <c r="G3" s="167"/>
      <c r="H3" s="167"/>
      <c r="I3" s="167"/>
      <c r="J3" s="167"/>
      <c r="K3" s="167"/>
      <c r="L3" s="167"/>
      <c r="M3" s="167"/>
      <c r="N3" s="167"/>
      <c r="O3" s="117" t="s">
        <v>25</v>
      </c>
      <c r="P3" s="117"/>
      <c r="Q3" s="115" t="s">
        <v>35</v>
      </c>
      <c r="R3" s="116"/>
    </row>
    <row r="4" spans="1:18" ht="16.5" customHeight="1">
      <c r="A4" s="130"/>
      <c r="B4" s="167"/>
      <c r="C4" s="167"/>
      <c r="D4" s="167"/>
      <c r="E4" s="167"/>
      <c r="F4" s="167"/>
      <c r="G4" s="167"/>
      <c r="H4" s="167"/>
      <c r="I4" s="167"/>
      <c r="J4" s="167"/>
      <c r="K4" s="167"/>
      <c r="L4" s="167"/>
      <c r="M4" s="167"/>
      <c r="N4" s="167"/>
      <c r="O4" s="117" t="s">
        <v>26</v>
      </c>
      <c r="P4" s="117"/>
      <c r="Q4" s="118">
        <v>45901</v>
      </c>
      <c r="R4" s="119"/>
    </row>
    <row r="5" spans="1:18" ht="16.5" customHeight="1"/>
    <row r="6" spans="1:18" ht="28.5" customHeight="1">
      <c r="A6" s="78" t="s">
        <v>15</v>
      </c>
      <c r="B6" s="79" t="s">
        <v>1585</v>
      </c>
      <c r="E6" s="80"/>
      <c r="F6" s="80"/>
      <c r="G6" s="80"/>
      <c r="H6" s="80"/>
      <c r="I6" s="80"/>
      <c r="J6" s="80"/>
    </row>
    <row r="7" spans="1:18" ht="13.5" thickBot="1">
      <c r="E7" s="80"/>
      <c r="F7" s="80"/>
      <c r="G7" s="80"/>
      <c r="H7" s="80"/>
      <c r="I7" s="80"/>
      <c r="J7" s="80"/>
    </row>
    <row r="8" spans="1:18" ht="26.25" thickBot="1">
      <c r="A8" s="81" t="s">
        <v>0</v>
      </c>
      <c r="B8" s="82" t="s">
        <v>1546</v>
      </c>
      <c r="C8" s="83" t="s">
        <v>1547</v>
      </c>
      <c r="D8" s="84" t="s">
        <v>3</v>
      </c>
      <c r="E8" s="85" t="s">
        <v>4</v>
      </c>
      <c r="F8" s="85" t="s">
        <v>5</v>
      </c>
      <c r="G8" s="85" t="s">
        <v>6</v>
      </c>
      <c r="H8" s="85" t="s">
        <v>7</v>
      </c>
      <c r="I8" s="85" t="s">
        <v>8</v>
      </c>
      <c r="J8" s="85" t="s">
        <v>39</v>
      </c>
      <c r="K8" s="86" t="s">
        <v>1</v>
      </c>
      <c r="L8" s="87" t="s">
        <v>9</v>
      </c>
      <c r="M8" s="87" t="s">
        <v>10</v>
      </c>
      <c r="N8" s="87" t="s">
        <v>11</v>
      </c>
      <c r="O8" s="87" t="s">
        <v>12</v>
      </c>
      <c r="P8" s="87" t="s">
        <v>13</v>
      </c>
      <c r="Q8" s="87" t="s">
        <v>14</v>
      </c>
      <c r="R8" s="87" t="s">
        <v>1548</v>
      </c>
    </row>
    <row r="9" spans="1:18" s="95" customFormat="1" ht="15.75" thickBot="1">
      <c r="A9" s="88">
        <v>1</v>
      </c>
      <c r="B9" s="89" t="str">
        <f>'Technical Scoring'!B12</f>
        <v>General Requirements</v>
      </c>
      <c r="C9" s="90">
        <v>20</v>
      </c>
      <c r="D9" s="91">
        <f>'Technical Scoring'!F835</f>
        <v>0</v>
      </c>
      <c r="E9" s="91">
        <f>'Technical Scoring'!G835</f>
        <v>0</v>
      </c>
      <c r="F9" s="91">
        <f>'Technical Scoring'!H835</f>
        <v>0</v>
      </c>
      <c r="G9" s="91">
        <f>'Technical Scoring'!I835</f>
        <v>0</v>
      </c>
      <c r="H9" s="91">
        <f>'Technical Scoring'!J835</f>
        <v>0</v>
      </c>
      <c r="I9" s="91">
        <f>'Technical Scoring'!K835</f>
        <v>0</v>
      </c>
      <c r="J9" s="91">
        <f>'Technical Scoring'!L835</f>
        <v>0</v>
      </c>
      <c r="K9" s="92"/>
      <c r="L9" s="93">
        <f>D9*C9/100</f>
        <v>0</v>
      </c>
      <c r="M9" s="93">
        <f t="shared" ref="M9:M21" si="0">E9*C9/100</f>
        <v>0</v>
      </c>
      <c r="N9" s="93">
        <f t="shared" ref="N9:N21" si="1">F9*C9/100</f>
        <v>0</v>
      </c>
      <c r="O9" s="93">
        <f t="shared" ref="O9:O21" si="2">G9*C9/100</f>
        <v>0</v>
      </c>
      <c r="P9" s="93">
        <f t="shared" ref="P9:P21" si="3">H9*C9/100</f>
        <v>0</v>
      </c>
      <c r="Q9" s="93">
        <f>I9*C9/100</f>
        <v>0</v>
      </c>
      <c r="R9" s="94">
        <f>J9*C9/100</f>
        <v>0</v>
      </c>
    </row>
    <row r="10" spans="1:18" s="95" customFormat="1" ht="15.75" thickBot="1">
      <c r="A10" s="96">
        <v>2</v>
      </c>
      <c r="B10" s="97" t="str">
        <f>'Technical Scoring'!B103</f>
        <v>Technical Requirements</v>
      </c>
      <c r="C10" s="90">
        <v>10</v>
      </c>
      <c r="D10" s="98">
        <f>'Technical Scoring'!F842</f>
        <v>0</v>
      </c>
      <c r="E10" s="98">
        <f>'Technical Scoring'!G842</f>
        <v>0</v>
      </c>
      <c r="F10" s="98">
        <f>'Technical Scoring'!H842</f>
        <v>0</v>
      </c>
      <c r="G10" s="98">
        <f>'Technical Scoring'!I842</f>
        <v>0</v>
      </c>
      <c r="H10" s="98">
        <f>'Technical Scoring'!J842</f>
        <v>0</v>
      </c>
      <c r="I10" s="98">
        <f>'Technical Scoring'!K842</f>
        <v>0</v>
      </c>
      <c r="J10" s="98">
        <f>'Technical Scoring'!L842</f>
        <v>0</v>
      </c>
      <c r="K10" s="98"/>
      <c r="L10" s="93">
        <f>D10*C10/100</f>
        <v>0</v>
      </c>
      <c r="M10" s="93">
        <f t="shared" si="0"/>
        <v>0</v>
      </c>
      <c r="N10" s="93">
        <f t="shared" si="1"/>
        <v>0</v>
      </c>
      <c r="O10" s="93">
        <f t="shared" si="2"/>
        <v>0</v>
      </c>
      <c r="P10" s="93">
        <f t="shared" si="3"/>
        <v>0</v>
      </c>
      <c r="Q10" s="93">
        <f t="shared" ref="Q10:Q21" si="4">I10*C10/100</f>
        <v>0</v>
      </c>
      <c r="R10" s="94">
        <f t="shared" ref="R10:R21" si="5">J10*C10/100</f>
        <v>0</v>
      </c>
    </row>
    <row r="11" spans="1:18" s="95" customFormat="1" ht="15.75" thickBot="1">
      <c r="A11" s="96">
        <v>3</v>
      </c>
      <c r="B11" s="97" t="str">
        <f>'Technical Scoring'!B168</f>
        <v>Services Requirements</v>
      </c>
      <c r="C11" s="90">
        <v>30</v>
      </c>
      <c r="D11" s="99">
        <f>'Technical Scoring'!F845</f>
        <v>0</v>
      </c>
      <c r="E11" s="99">
        <f>'Technical Scoring'!G845</f>
        <v>0</v>
      </c>
      <c r="F11" s="99">
        <f>'Technical Scoring'!H845</f>
        <v>0</v>
      </c>
      <c r="G11" s="99">
        <f>'Technical Scoring'!I845</f>
        <v>0</v>
      </c>
      <c r="H11" s="99">
        <f>'Technical Scoring'!J845</f>
        <v>0</v>
      </c>
      <c r="I11" s="99">
        <f>'Technical Scoring'!K845</f>
        <v>0</v>
      </c>
      <c r="J11" s="99">
        <f>'Technical Scoring'!L845</f>
        <v>0</v>
      </c>
      <c r="K11" s="99"/>
      <c r="L11" s="93">
        <f t="shared" ref="L11:L21" si="6">D11*C11/100</f>
        <v>0</v>
      </c>
      <c r="M11" s="93">
        <f t="shared" si="0"/>
        <v>0</v>
      </c>
      <c r="N11" s="93">
        <f t="shared" si="1"/>
        <v>0</v>
      </c>
      <c r="O11" s="93">
        <f t="shared" si="2"/>
        <v>0</v>
      </c>
      <c r="P11" s="93">
        <f t="shared" si="3"/>
        <v>0</v>
      </c>
      <c r="Q11" s="93">
        <f t="shared" si="4"/>
        <v>0</v>
      </c>
      <c r="R11" s="94">
        <f t="shared" si="5"/>
        <v>0</v>
      </c>
    </row>
    <row r="12" spans="1:18" s="95" customFormat="1" ht="15.75" thickBot="1">
      <c r="A12" s="96">
        <v>4</v>
      </c>
      <c r="B12" s="97" t="str">
        <f>'Technical Scoring'!B357</f>
        <v>Security Requirements</v>
      </c>
      <c r="C12" s="90">
        <v>5</v>
      </c>
      <c r="D12" s="99">
        <f>'Technical Scoring'!F848</f>
        <v>0</v>
      </c>
      <c r="E12" s="99">
        <f>'Technical Scoring'!G848</f>
        <v>0</v>
      </c>
      <c r="F12" s="99">
        <f>'Technical Scoring'!H848</f>
        <v>0</v>
      </c>
      <c r="G12" s="99">
        <f>'Technical Scoring'!I848</f>
        <v>0</v>
      </c>
      <c r="H12" s="99">
        <f>'Technical Scoring'!J848</f>
        <v>0</v>
      </c>
      <c r="I12" s="99">
        <f>'Technical Scoring'!K848</f>
        <v>0</v>
      </c>
      <c r="J12" s="99">
        <f>'Technical Scoring'!L848</f>
        <v>0</v>
      </c>
      <c r="K12" s="98"/>
      <c r="L12" s="93">
        <f t="shared" si="6"/>
        <v>0</v>
      </c>
      <c r="M12" s="93">
        <f t="shared" si="0"/>
        <v>0</v>
      </c>
      <c r="N12" s="93">
        <f t="shared" si="1"/>
        <v>0</v>
      </c>
      <c r="O12" s="93">
        <f t="shared" si="2"/>
        <v>0</v>
      </c>
      <c r="P12" s="93">
        <f t="shared" si="3"/>
        <v>0</v>
      </c>
      <c r="Q12" s="93">
        <f t="shared" si="4"/>
        <v>0</v>
      </c>
      <c r="R12" s="94">
        <f t="shared" si="5"/>
        <v>0</v>
      </c>
    </row>
    <row r="13" spans="1:18" s="95" customFormat="1" ht="15.75" thickBot="1">
      <c r="A13" s="96">
        <v>5</v>
      </c>
      <c r="B13" s="97" t="str">
        <f>'Technical Scoring'!B413</f>
        <v>Servers, Storage &amp; Backup Requirements</v>
      </c>
      <c r="C13" s="90">
        <v>10</v>
      </c>
      <c r="D13" s="99">
        <f>'Technical Scoring'!F851</f>
        <v>0</v>
      </c>
      <c r="E13" s="99">
        <f>'Technical Scoring'!G851</f>
        <v>0</v>
      </c>
      <c r="F13" s="99">
        <f>'Technical Scoring'!H851</f>
        <v>0</v>
      </c>
      <c r="G13" s="99">
        <f>'Technical Scoring'!I851</f>
        <v>0</v>
      </c>
      <c r="H13" s="99">
        <f>'Technical Scoring'!J851</f>
        <v>0</v>
      </c>
      <c r="I13" s="99">
        <f>'Technical Scoring'!K851</f>
        <v>0</v>
      </c>
      <c r="J13" s="99">
        <f>'Technical Scoring'!L851</f>
        <v>0</v>
      </c>
      <c r="K13" s="98"/>
      <c r="L13" s="93">
        <f t="shared" si="6"/>
        <v>0</v>
      </c>
      <c r="M13" s="93">
        <f t="shared" si="0"/>
        <v>0</v>
      </c>
      <c r="N13" s="93">
        <f t="shared" si="1"/>
        <v>0</v>
      </c>
      <c r="O13" s="93">
        <f t="shared" si="2"/>
        <v>0</v>
      </c>
      <c r="P13" s="93">
        <f t="shared" si="3"/>
        <v>0</v>
      </c>
      <c r="Q13" s="93">
        <f t="shared" si="4"/>
        <v>0</v>
      </c>
      <c r="R13" s="94">
        <f t="shared" si="5"/>
        <v>0</v>
      </c>
    </row>
    <row r="14" spans="1:18" s="95" customFormat="1" ht="15.75" thickBot="1">
      <c r="A14" s="96">
        <v>6</v>
      </c>
      <c r="B14" s="97" t="str">
        <f>'Technical Scoring'!B494</f>
        <v>DB Requirements</v>
      </c>
      <c r="C14" s="90">
        <v>3</v>
      </c>
      <c r="D14" s="99">
        <f>'Technical Scoring'!F854</f>
        <v>0</v>
      </c>
      <c r="E14" s="99">
        <f>'Technical Scoring'!G854</f>
        <v>0</v>
      </c>
      <c r="F14" s="99">
        <f>'Technical Scoring'!H854</f>
        <v>0</v>
      </c>
      <c r="G14" s="99">
        <f>'Technical Scoring'!I854</f>
        <v>0</v>
      </c>
      <c r="H14" s="99">
        <f>'Technical Scoring'!J854</f>
        <v>0</v>
      </c>
      <c r="I14" s="99">
        <f>'Technical Scoring'!K854</f>
        <v>0</v>
      </c>
      <c r="J14" s="99">
        <f>'Technical Scoring'!L854</f>
        <v>0</v>
      </c>
      <c r="K14" s="98"/>
      <c r="L14" s="93">
        <f t="shared" si="6"/>
        <v>0</v>
      </c>
      <c r="M14" s="93">
        <f t="shared" si="0"/>
        <v>0</v>
      </c>
      <c r="N14" s="93">
        <f t="shared" si="1"/>
        <v>0</v>
      </c>
      <c r="O14" s="93">
        <f t="shared" si="2"/>
        <v>0</v>
      </c>
      <c r="P14" s="93">
        <f t="shared" si="3"/>
        <v>0</v>
      </c>
      <c r="Q14" s="93">
        <f t="shared" si="4"/>
        <v>0</v>
      </c>
      <c r="R14" s="94">
        <f t="shared" si="5"/>
        <v>0</v>
      </c>
    </row>
    <row r="15" spans="1:18" s="95" customFormat="1" ht="15.75" thickBot="1">
      <c r="A15" s="96">
        <v>7</v>
      </c>
      <c r="B15" s="97" t="str">
        <f>'Technical Scoring'!B549</f>
        <v>Statistics Requirements</v>
      </c>
      <c r="C15" s="90">
        <v>3</v>
      </c>
      <c r="D15" s="99">
        <f>'Technical Scoring'!F857</f>
        <v>0</v>
      </c>
      <c r="E15" s="99">
        <f>'Technical Scoring'!G857</f>
        <v>0</v>
      </c>
      <c r="F15" s="99">
        <f>'Technical Scoring'!H857</f>
        <v>0</v>
      </c>
      <c r="G15" s="99">
        <f>'Technical Scoring'!I857</f>
        <v>0</v>
      </c>
      <c r="H15" s="99">
        <f>'Technical Scoring'!J857</f>
        <v>0</v>
      </c>
      <c r="I15" s="99">
        <f>'Technical Scoring'!K857</f>
        <v>0</v>
      </c>
      <c r="J15" s="99">
        <f>'Technical Scoring'!L857</f>
        <v>0</v>
      </c>
      <c r="K15" s="98"/>
      <c r="L15" s="93">
        <f t="shared" si="6"/>
        <v>0</v>
      </c>
      <c r="M15" s="93">
        <f t="shared" si="0"/>
        <v>0</v>
      </c>
      <c r="N15" s="93">
        <f t="shared" si="1"/>
        <v>0</v>
      </c>
      <c r="O15" s="93">
        <f t="shared" si="2"/>
        <v>0</v>
      </c>
      <c r="P15" s="93">
        <f t="shared" si="3"/>
        <v>0</v>
      </c>
      <c r="Q15" s="93">
        <f t="shared" si="4"/>
        <v>0</v>
      </c>
      <c r="R15" s="94">
        <f t="shared" si="5"/>
        <v>0</v>
      </c>
    </row>
    <row r="16" spans="1:18" s="95" customFormat="1" ht="15.75" thickBot="1">
      <c r="A16" s="96">
        <v>8</v>
      </c>
      <c r="B16" s="97" t="str">
        <f>'Technical Scoring'!B582</f>
        <v>Billing Requirements</v>
      </c>
      <c r="C16" s="90">
        <v>5</v>
      </c>
      <c r="D16" s="99">
        <f>'Technical Scoring'!F860</f>
        <v>0</v>
      </c>
      <c r="E16" s="99">
        <f>'Technical Scoring'!G860</f>
        <v>0</v>
      </c>
      <c r="F16" s="99">
        <f>'Technical Scoring'!H860</f>
        <v>0</v>
      </c>
      <c r="G16" s="99">
        <f>'Technical Scoring'!I860</f>
        <v>0</v>
      </c>
      <c r="H16" s="99">
        <f>'Technical Scoring'!J860</f>
        <v>0</v>
      </c>
      <c r="I16" s="99">
        <f>'Technical Scoring'!K860</f>
        <v>0</v>
      </c>
      <c r="J16" s="99">
        <f>'Technical Scoring'!L860</f>
        <v>0</v>
      </c>
      <c r="K16" s="98"/>
      <c r="L16" s="93">
        <f t="shared" si="6"/>
        <v>0</v>
      </c>
      <c r="M16" s="93">
        <f t="shared" si="0"/>
        <v>0</v>
      </c>
      <c r="N16" s="93">
        <f t="shared" si="1"/>
        <v>0</v>
      </c>
      <c r="O16" s="93">
        <f t="shared" si="2"/>
        <v>0</v>
      </c>
      <c r="P16" s="93">
        <f t="shared" si="3"/>
        <v>0</v>
      </c>
      <c r="Q16" s="93">
        <f t="shared" si="4"/>
        <v>0</v>
      </c>
      <c r="R16" s="94">
        <f t="shared" si="5"/>
        <v>0</v>
      </c>
    </row>
    <row r="17" spans="1:18" s="95" customFormat="1" ht="15.75" thickBot="1">
      <c r="A17" s="96">
        <v>9</v>
      </c>
      <c r="B17" s="97" t="str">
        <f>'Technical Scoring'!B612</f>
        <v>O&amp;M Requirements</v>
      </c>
      <c r="C17" s="90">
        <v>5</v>
      </c>
      <c r="D17" s="99">
        <f>'Technical Scoring'!F863</f>
        <v>0</v>
      </c>
      <c r="E17" s="99">
        <f>'Technical Scoring'!G863</f>
        <v>0</v>
      </c>
      <c r="F17" s="99">
        <f>'Technical Scoring'!H863</f>
        <v>0</v>
      </c>
      <c r="G17" s="99">
        <f>'Technical Scoring'!I863</f>
        <v>0</v>
      </c>
      <c r="H17" s="99">
        <f>'Technical Scoring'!J863</f>
        <v>0</v>
      </c>
      <c r="I17" s="99">
        <f>'Technical Scoring'!K863</f>
        <v>0</v>
      </c>
      <c r="J17" s="99">
        <f>'Technical Scoring'!L863</f>
        <v>0</v>
      </c>
      <c r="K17" s="98"/>
      <c r="L17" s="93">
        <f t="shared" si="6"/>
        <v>0</v>
      </c>
      <c r="M17" s="93">
        <f t="shared" si="0"/>
        <v>0</v>
      </c>
      <c r="N17" s="93">
        <f t="shared" si="1"/>
        <v>0</v>
      </c>
      <c r="O17" s="93">
        <f t="shared" si="2"/>
        <v>0</v>
      </c>
      <c r="P17" s="93">
        <f t="shared" si="3"/>
        <v>0</v>
      </c>
      <c r="Q17" s="93">
        <f t="shared" si="4"/>
        <v>0</v>
      </c>
      <c r="R17" s="94">
        <f t="shared" si="5"/>
        <v>0</v>
      </c>
    </row>
    <row r="18" spans="1:18" s="95" customFormat="1" ht="15.75" thickBot="1">
      <c r="A18" s="96">
        <v>10</v>
      </c>
      <c r="B18" s="97" t="str">
        <f>'Technical Scoring'!B773</f>
        <v>Electrical Requirements</v>
      </c>
      <c r="C18" s="90">
        <v>2</v>
      </c>
      <c r="D18" s="99">
        <f>'Technical Scoring'!F866</f>
        <v>0</v>
      </c>
      <c r="E18" s="99">
        <f>'Technical Scoring'!G866</f>
        <v>0</v>
      </c>
      <c r="F18" s="99">
        <f>'Technical Scoring'!H866</f>
        <v>0</v>
      </c>
      <c r="G18" s="99">
        <f>'Technical Scoring'!I866</f>
        <v>0</v>
      </c>
      <c r="H18" s="99">
        <f>'Technical Scoring'!J866</f>
        <v>0</v>
      </c>
      <c r="I18" s="99">
        <f>'Technical Scoring'!K866</f>
        <v>0</v>
      </c>
      <c r="J18" s="99">
        <f>'Technical Scoring'!L866</f>
        <v>0</v>
      </c>
      <c r="K18" s="98"/>
      <c r="L18" s="93">
        <f t="shared" si="6"/>
        <v>0</v>
      </c>
      <c r="M18" s="93">
        <f t="shared" si="0"/>
        <v>0</v>
      </c>
      <c r="N18" s="93">
        <f t="shared" si="1"/>
        <v>0</v>
      </c>
      <c r="O18" s="93">
        <f t="shared" si="2"/>
        <v>0</v>
      </c>
      <c r="P18" s="93">
        <f t="shared" si="3"/>
        <v>0</v>
      </c>
      <c r="Q18" s="93">
        <f t="shared" si="4"/>
        <v>0</v>
      </c>
      <c r="R18" s="94">
        <f t="shared" si="5"/>
        <v>0</v>
      </c>
    </row>
    <row r="19" spans="1:18" s="95" customFormat="1" ht="15.75" thickBot="1">
      <c r="A19" s="96">
        <v>11</v>
      </c>
      <c r="B19" s="97" t="str">
        <f>'Technical Scoring'!B783</f>
        <v>Information Analytics Requirements</v>
      </c>
      <c r="C19" s="90">
        <v>4</v>
      </c>
      <c r="D19" s="99">
        <f>'Technical Scoring'!F869</f>
        <v>0</v>
      </c>
      <c r="E19" s="99">
        <f>'Technical Scoring'!G869</f>
        <v>0</v>
      </c>
      <c r="F19" s="99">
        <f>'Technical Scoring'!H869</f>
        <v>0</v>
      </c>
      <c r="G19" s="99">
        <f>'Technical Scoring'!I869</f>
        <v>0</v>
      </c>
      <c r="H19" s="99">
        <f>'Technical Scoring'!J869</f>
        <v>0</v>
      </c>
      <c r="I19" s="99">
        <f>'Technical Scoring'!K869</f>
        <v>0</v>
      </c>
      <c r="J19" s="99">
        <f>'Technical Scoring'!L869</f>
        <v>0</v>
      </c>
      <c r="K19" s="98"/>
      <c r="L19" s="93">
        <f t="shared" si="6"/>
        <v>0</v>
      </c>
      <c r="M19" s="93">
        <f t="shared" si="0"/>
        <v>0</v>
      </c>
      <c r="N19" s="93">
        <f t="shared" si="1"/>
        <v>0</v>
      </c>
      <c r="O19" s="93">
        <f t="shared" si="2"/>
        <v>0</v>
      </c>
      <c r="P19" s="93">
        <f t="shared" si="3"/>
        <v>0</v>
      </c>
      <c r="Q19" s="93">
        <f t="shared" si="4"/>
        <v>0</v>
      </c>
      <c r="R19" s="94">
        <f t="shared" si="5"/>
        <v>0</v>
      </c>
    </row>
    <row r="20" spans="1:18" s="95" customFormat="1" ht="15.75" thickBot="1">
      <c r="A20" s="96">
        <v>12</v>
      </c>
      <c r="B20" s="97" t="str">
        <f>'Technical Scoring'!B811</f>
        <v>Network Infrastructure Requirements</v>
      </c>
      <c r="C20" s="90">
        <v>2</v>
      </c>
      <c r="D20" s="99">
        <f>'Technical Scoring'!F872</f>
        <v>0</v>
      </c>
      <c r="E20" s="99">
        <f>'Technical Scoring'!G872</f>
        <v>0</v>
      </c>
      <c r="F20" s="99">
        <f>'Technical Scoring'!H872</f>
        <v>0</v>
      </c>
      <c r="G20" s="99">
        <f>'Technical Scoring'!I872</f>
        <v>0</v>
      </c>
      <c r="H20" s="99">
        <f>'Technical Scoring'!J872</f>
        <v>0</v>
      </c>
      <c r="I20" s="99">
        <f>'Technical Scoring'!K872</f>
        <v>0</v>
      </c>
      <c r="J20" s="99">
        <f>'Technical Scoring'!L872</f>
        <v>0</v>
      </c>
      <c r="K20" s="98"/>
      <c r="L20" s="93">
        <f t="shared" si="6"/>
        <v>0</v>
      </c>
      <c r="M20" s="93">
        <f t="shared" si="0"/>
        <v>0</v>
      </c>
      <c r="N20" s="93">
        <f t="shared" si="1"/>
        <v>0</v>
      </c>
      <c r="O20" s="93">
        <f t="shared" si="2"/>
        <v>0</v>
      </c>
      <c r="P20" s="93">
        <f t="shared" si="3"/>
        <v>0</v>
      </c>
      <c r="Q20" s="93">
        <f t="shared" si="4"/>
        <v>0</v>
      </c>
      <c r="R20" s="94">
        <f t="shared" si="5"/>
        <v>0</v>
      </c>
    </row>
    <row r="21" spans="1:18" s="95" customFormat="1" ht="15.75" thickBot="1">
      <c r="A21" s="96">
        <v>13</v>
      </c>
      <c r="B21" s="97" t="str">
        <f>'Technical Scoring'!B818</f>
        <v>Network Management System Requirements</v>
      </c>
      <c r="C21" s="90">
        <v>1</v>
      </c>
      <c r="D21" s="99">
        <f>'Technical Scoring'!F875</f>
        <v>0</v>
      </c>
      <c r="E21" s="99">
        <f>'Technical Scoring'!G875</f>
        <v>0</v>
      </c>
      <c r="F21" s="99">
        <f>'Technical Scoring'!H875</f>
        <v>0</v>
      </c>
      <c r="G21" s="99">
        <f>'Technical Scoring'!I875</f>
        <v>0</v>
      </c>
      <c r="H21" s="99">
        <f>'Technical Scoring'!J875</f>
        <v>0</v>
      </c>
      <c r="I21" s="99">
        <f>'Technical Scoring'!K875</f>
        <v>0</v>
      </c>
      <c r="J21" s="99">
        <f>'Technical Scoring'!L875</f>
        <v>0</v>
      </c>
      <c r="K21" s="98"/>
      <c r="L21" s="93">
        <f t="shared" si="6"/>
        <v>0</v>
      </c>
      <c r="M21" s="93">
        <f t="shared" si="0"/>
        <v>0</v>
      </c>
      <c r="N21" s="93">
        <f t="shared" si="1"/>
        <v>0</v>
      </c>
      <c r="O21" s="93">
        <f t="shared" si="2"/>
        <v>0</v>
      </c>
      <c r="P21" s="93">
        <f t="shared" si="3"/>
        <v>0</v>
      </c>
      <c r="Q21" s="93">
        <f t="shared" si="4"/>
        <v>0</v>
      </c>
      <c r="R21" s="94">
        <f t="shared" si="5"/>
        <v>0</v>
      </c>
    </row>
    <row r="22" spans="1:18" ht="14.25" thickTop="1" thickBot="1">
      <c r="C22" s="100">
        <f>SUM(C9:C21)</f>
        <v>100</v>
      </c>
      <c r="L22" s="101">
        <f t="shared" ref="L22:R22" si="7">SUM(L9:L21)</f>
        <v>0</v>
      </c>
      <c r="M22" s="101">
        <f t="shared" si="7"/>
        <v>0</v>
      </c>
      <c r="N22" s="101">
        <f t="shared" si="7"/>
        <v>0</v>
      </c>
      <c r="O22" s="101">
        <f t="shared" si="7"/>
        <v>0</v>
      </c>
      <c r="P22" s="101">
        <f t="shared" si="7"/>
        <v>0</v>
      </c>
      <c r="Q22" s="101">
        <f t="shared" si="7"/>
        <v>0</v>
      </c>
      <c r="R22" s="101">
        <f t="shared" si="7"/>
        <v>0</v>
      </c>
    </row>
    <row r="23" spans="1:18" ht="18" customHeight="1" thickTop="1" thickBot="1">
      <c r="A23" s="28"/>
      <c r="L23" s="102" t="s">
        <v>16</v>
      </c>
      <c r="M23" s="102" t="s">
        <v>17</v>
      </c>
      <c r="N23" s="102" t="s">
        <v>18</v>
      </c>
      <c r="O23" s="102" t="s">
        <v>19</v>
      </c>
      <c r="P23" s="102" t="s">
        <v>20</v>
      </c>
      <c r="Q23" s="102" t="s">
        <v>21</v>
      </c>
      <c r="R23" s="102" t="s">
        <v>1549</v>
      </c>
    </row>
    <row r="24" spans="1:18" ht="13.5" thickTop="1"/>
    <row r="30" spans="1:18" ht="33" customHeight="1">
      <c r="A30" s="152" t="s">
        <v>31</v>
      </c>
      <c r="B30" s="152"/>
      <c r="C30" s="152"/>
      <c r="D30" s="152"/>
      <c r="E30" s="152"/>
      <c r="F30" s="152"/>
      <c r="G30" s="152"/>
      <c r="H30" s="152"/>
      <c r="I30" s="152"/>
    </row>
  </sheetData>
  <mergeCells count="11">
    <mergeCell ref="B1:N4"/>
    <mergeCell ref="A30:I30"/>
    <mergeCell ref="O1:P1"/>
    <mergeCell ref="Q1:R1"/>
    <mergeCell ref="O2:P2"/>
    <mergeCell ref="Q2:R2"/>
    <mergeCell ref="O3:P3"/>
    <mergeCell ref="Q3:R3"/>
    <mergeCell ref="O4:P4"/>
    <mergeCell ref="Q4:R4"/>
    <mergeCell ref="A1:A4"/>
  </mergeCells>
  <pageMargins left="0.35433070866141703" right="0.31496062992126" top="0.78740157480314998" bottom="0.511811023622047" header="0.27559055118110198" footer="0.27559055118110198"/>
  <pageSetup paperSize="9" scale="41"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79"/>
  <sheetViews>
    <sheetView tabSelected="1" showWhiteSpace="0" zoomScaleNormal="100" zoomScaleSheetLayoutView="100" workbookViewId="0">
      <selection activeCell="B6" sqref="B6"/>
    </sheetView>
  </sheetViews>
  <sheetFormatPr defaultColWidth="13.85546875" defaultRowHeight="12.75"/>
  <cols>
    <col min="1" max="1" width="14.140625" style="2" customWidth="1"/>
    <col min="2" max="2" width="78.7109375" style="2" customWidth="1"/>
    <col min="3" max="3" width="17.28515625" style="2" customWidth="1"/>
    <col min="4" max="4" width="16.140625" style="2" customWidth="1"/>
    <col min="5" max="5" width="27.5703125" style="2" customWidth="1"/>
    <col min="6" max="6" width="10.28515625" style="2" bestFit="1" customWidth="1"/>
    <col min="7" max="7" width="10.5703125" style="2" bestFit="1" customWidth="1"/>
    <col min="8" max="9" width="10.28515625" style="2" bestFit="1" customWidth="1"/>
    <col min="10" max="10" width="10.5703125" style="2" customWidth="1"/>
    <col min="11" max="12" width="10.28515625" style="2" bestFit="1" customWidth="1"/>
    <col min="13" max="13" width="11.85546875" style="2" bestFit="1" customWidth="1"/>
    <col min="14" max="16384" width="13.85546875" style="2"/>
  </cols>
  <sheetData>
    <row r="1" spans="1:13" ht="16.5" customHeight="1">
      <c r="A1" s="130"/>
      <c r="B1" s="120" t="s">
        <v>36</v>
      </c>
      <c r="C1" s="121"/>
      <c r="D1" s="121"/>
      <c r="E1" s="121"/>
      <c r="F1" s="121"/>
      <c r="G1" s="121"/>
      <c r="H1" s="122"/>
      <c r="I1" s="117" t="s">
        <v>23</v>
      </c>
      <c r="J1" s="117"/>
      <c r="K1" s="131" t="s">
        <v>30</v>
      </c>
      <c r="L1" s="131"/>
      <c r="M1" s="20"/>
    </row>
    <row r="2" spans="1:13" ht="16.5" customHeight="1">
      <c r="A2" s="130"/>
      <c r="B2" s="123"/>
      <c r="C2" s="124"/>
      <c r="D2" s="124"/>
      <c r="E2" s="124"/>
      <c r="F2" s="124"/>
      <c r="G2" s="124"/>
      <c r="H2" s="125"/>
      <c r="I2" s="117" t="s">
        <v>24</v>
      </c>
      <c r="J2" s="117"/>
      <c r="K2" s="131" t="s">
        <v>29</v>
      </c>
      <c r="L2" s="132"/>
      <c r="M2" s="20"/>
    </row>
    <row r="3" spans="1:13" ht="16.5" customHeight="1">
      <c r="A3" s="130"/>
      <c r="B3" s="123"/>
      <c r="C3" s="124"/>
      <c r="D3" s="124"/>
      <c r="E3" s="124"/>
      <c r="F3" s="124"/>
      <c r="G3" s="124"/>
      <c r="H3" s="125"/>
      <c r="I3" s="117" t="s">
        <v>25</v>
      </c>
      <c r="J3" s="117"/>
      <c r="K3" s="115" t="s">
        <v>35</v>
      </c>
      <c r="L3" s="116"/>
      <c r="M3" s="20"/>
    </row>
    <row r="4" spans="1:13" ht="16.5" customHeight="1">
      <c r="A4" s="130"/>
      <c r="B4" s="126"/>
      <c r="C4" s="127"/>
      <c r="D4" s="127"/>
      <c r="E4" s="127"/>
      <c r="F4" s="127"/>
      <c r="G4" s="127"/>
      <c r="H4" s="128"/>
      <c r="I4" s="117" t="s">
        <v>26</v>
      </c>
      <c r="J4" s="117"/>
      <c r="K4" s="118">
        <v>45901</v>
      </c>
      <c r="L4" s="119"/>
      <c r="M4" s="20"/>
    </row>
    <row r="5" spans="1:13" ht="16.5" customHeight="1"/>
    <row r="6" spans="1:13" ht="24" customHeight="1">
      <c r="A6" s="6" t="s">
        <v>15</v>
      </c>
      <c r="B6" s="5" t="s">
        <v>1585</v>
      </c>
      <c r="E6" s="3"/>
      <c r="F6" s="3"/>
      <c r="G6" s="3"/>
      <c r="H6" s="3"/>
      <c r="I6" s="3"/>
      <c r="J6" s="3"/>
    </row>
    <row r="7" spans="1:13" ht="13.5" thickBot="1">
      <c r="E7" s="3"/>
      <c r="F7" s="3"/>
      <c r="G7" s="3"/>
      <c r="H7" s="3"/>
      <c r="I7" s="3"/>
      <c r="J7" s="3"/>
    </row>
    <row r="8" spans="1:13" s="36" customFormat="1" ht="48.75" customHeight="1" thickBot="1">
      <c r="B8" s="158" t="s">
        <v>1582</v>
      </c>
      <c r="C8" s="159"/>
      <c r="D8" s="159"/>
      <c r="E8" s="159"/>
      <c r="F8" s="159"/>
      <c r="G8" s="159"/>
      <c r="H8" s="159"/>
      <c r="I8" s="159"/>
      <c r="J8" s="159"/>
      <c r="K8" s="159"/>
      <c r="L8" s="160"/>
    </row>
    <row r="9" spans="1:13" s="36" customFormat="1" ht="108.75" customHeight="1" thickBot="1">
      <c r="B9" s="158" t="s">
        <v>1583</v>
      </c>
      <c r="C9" s="159"/>
      <c r="D9" s="159"/>
      <c r="E9" s="159"/>
      <c r="F9" s="159"/>
      <c r="G9" s="159"/>
      <c r="H9" s="159"/>
      <c r="I9" s="159"/>
      <c r="J9" s="159"/>
      <c r="K9" s="159"/>
      <c r="L9" s="160"/>
    </row>
    <row r="10" spans="1:13">
      <c r="E10" s="3"/>
      <c r="F10" s="3"/>
      <c r="G10" s="3"/>
      <c r="H10" s="3"/>
      <c r="I10" s="3"/>
      <c r="J10" s="3"/>
    </row>
    <row r="11" spans="1:13" s="19" customFormat="1" ht="15">
      <c r="A11" s="15" t="s">
        <v>0</v>
      </c>
      <c r="B11" s="16" t="s">
        <v>22</v>
      </c>
      <c r="C11" s="17" t="s">
        <v>2</v>
      </c>
      <c r="D11" s="17" t="s">
        <v>37</v>
      </c>
      <c r="E11" s="17" t="s">
        <v>38</v>
      </c>
      <c r="F11" s="18" t="s">
        <v>3</v>
      </c>
      <c r="G11" s="18" t="s">
        <v>4</v>
      </c>
      <c r="H11" s="18" t="s">
        <v>5</v>
      </c>
      <c r="I11" s="18" t="s">
        <v>6</v>
      </c>
      <c r="J11" s="18" t="s">
        <v>7</v>
      </c>
      <c r="K11" s="18" t="s">
        <v>8</v>
      </c>
      <c r="L11" s="18" t="s">
        <v>39</v>
      </c>
    </row>
    <row r="12" spans="1:13" s="19" customFormat="1" ht="15">
      <c r="A12" s="15">
        <v>1</v>
      </c>
      <c r="B12" s="129" t="s">
        <v>40</v>
      </c>
      <c r="C12" s="129"/>
      <c r="D12" s="129"/>
      <c r="E12" s="129"/>
      <c r="F12" s="129"/>
      <c r="G12" s="129"/>
      <c r="H12" s="129"/>
      <c r="I12" s="129"/>
      <c r="J12" s="129"/>
      <c r="K12" s="129"/>
      <c r="L12" s="129"/>
    </row>
    <row r="13" spans="1:13" s="23" customFormat="1" ht="13.5">
      <c r="A13" s="22">
        <v>1.1000000000000001</v>
      </c>
      <c r="B13" s="133" t="s">
        <v>41</v>
      </c>
      <c r="C13" s="133"/>
      <c r="D13" s="133"/>
      <c r="E13" s="133"/>
      <c r="F13" s="133"/>
      <c r="G13" s="133"/>
      <c r="H13" s="133"/>
      <c r="I13" s="133"/>
      <c r="J13" s="133"/>
      <c r="K13" s="133"/>
      <c r="L13" s="133"/>
    </row>
    <row r="14" spans="1:13" s="28" customFormat="1" ht="25.5">
      <c r="A14" s="24" t="s">
        <v>42</v>
      </c>
      <c r="B14" s="25" t="s">
        <v>43</v>
      </c>
      <c r="C14" s="31">
        <v>75</v>
      </c>
      <c r="D14" s="26" t="s">
        <v>44</v>
      </c>
      <c r="E14" s="58" t="s">
        <v>1527</v>
      </c>
      <c r="F14" s="47"/>
      <c r="G14" s="47"/>
      <c r="H14" s="27"/>
      <c r="I14" s="27"/>
      <c r="J14" s="27"/>
      <c r="K14" s="27"/>
      <c r="L14" s="27"/>
    </row>
    <row r="15" spans="1:13" s="28" customFormat="1" ht="25.5">
      <c r="A15" s="24" t="s">
        <v>45</v>
      </c>
      <c r="B15" s="69" t="s">
        <v>46</v>
      </c>
      <c r="C15" s="31">
        <v>75</v>
      </c>
      <c r="D15" s="26" t="s">
        <v>44</v>
      </c>
      <c r="E15" s="58" t="s">
        <v>1527</v>
      </c>
      <c r="F15" s="27"/>
      <c r="G15" s="27"/>
      <c r="H15" s="27"/>
      <c r="I15" s="27"/>
      <c r="J15" s="27"/>
      <c r="K15" s="27"/>
      <c r="L15" s="27"/>
    </row>
    <row r="16" spans="1:13" s="28" customFormat="1">
      <c r="A16" s="24" t="s">
        <v>47</v>
      </c>
      <c r="B16" s="39" t="s">
        <v>48</v>
      </c>
      <c r="C16" s="68">
        <v>75</v>
      </c>
      <c r="D16" s="26" t="s">
        <v>44</v>
      </c>
      <c r="E16" s="58" t="s">
        <v>1527</v>
      </c>
      <c r="F16" s="27"/>
      <c r="G16" s="27"/>
      <c r="H16" s="27"/>
      <c r="I16" s="27"/>
      <c r="J16" s="27"/>
      <c r="K16" s="27"/>
      <c r="L16" s="27"/>
    </row>
    <row r="17" spans="1:12" s="28" customFormat="1">
      <c r="A17" s="24" t="s">
        <v>49</v>
      </c>
      <c r="B17" s="1" t="s">
        <v>50</v>
      </c>
      <c r="C17" s="68">
        <v>75</v>
      </c>
      <c r="D17" s="30" t="s">
        <v>44</v>
      </c>
      <c r="E17" s="58" t="s">
        <v>1527</v>
      </c>
      <c r="F17" s="27"/>
      <c r="G17" s="27"/>
      <c r="H17" s="27"/>
      <c r="I17" s="27"/>
      <c r="J17" s="27"/>
      <c r="K17" s="27"/>
      <c r="L17" s="27"/>
    </row>
    <row r="18" spans="1:12" s="28" customFormat="1" ht="76.5">
      <c r="A18" s="24" t="s">
        <v>51</v>
      </c>
      <c r="B18" s="39" t="s">
        <v>52</v>
      </c>
      <c r="C18" s="68">
        <v>75</v>
      </c>
      <c r="D18" s="26" t="s">
        <v>44</v>
      </c>
      <c r="E18" s="58" t="s">
        <v>1527</v>
      </c>
      <c r="F18" s="27"/>
      <c r="G18" s="27"/>
      <c r="H18" s="27"/>
      <c r="I18" s="27"/>
      <c r="J18" s="27"/>
      <c r="K18" s="27"/>
      <c r="L18" s="27"/>
    </row>
    <row r="19" spans="1:12" s="28" customFormat="1" ht="38.25">
      <c r="A19" s="24" t="s">
        <v>53</v>
      </c>
      <c r="B19" s="25" t="s">
        <v>54</v>
      </c>
      <c r="C19" s="31">
        <v>100</v>
      </c>
      <c r="D19" s="26" t="s">
        <v>44</v>
      </c>
      <c r="E19" s="58" t="s">
        <v>1527</v>
      </c>
      <c r="F19" s="27"/>
      <c r="G19" s="27"/>
      <c r="H19" s="27"/>
      <c r="I19" s="27"/>
      <c r="J19" s="27"/>
      <c r="K19" s="27"/>
      <c r="L19" s="27"/>
    </row>
    <row r="20" spans="1:12" s="28" customFormat="1" ht="51">
      <c r="A20" s="24" t="s">
        <v>55</v>
      </c>
      <c r="B20" s="25" t="s">
        <v>56</v>
      </c>
      <c r="C20" s="31">
        <v>100</v>
      </c>
      <c r="D20" s="26" t="s">
        <v>44</v>
      </c>
      <c r="E20" s="58" t="s">
        <v>1527</v>
      </c>
      <c r="F20" s="27"/>
      <c r="G20" s="27"/>
      <c r="H20" s="27"/>
      <c r="I20" s="27"/>
      <c r="J20" s="27"/>
      <c r="K20" s="27"/>
      <c r="L20" s="27"/>
    </row>
    <row r="21" spans="1:12" s="28" customFormat="1" ht="25.5">
      <c r="A21" s="24" t="s">
        <v>57</v>
      </c>
      <c r="B21" s="25" t="s">
        <v>58</v>
      </c>
      <c r="C21" s="31">
        <v>100</v>
      </c>
      <c r="D21" s="26" t="s">
        <v>44</v>
      </c>
      <c r="E21" s="58" t="s">
        <v>1527</v>
      </c>
      <c r="F21" s="27"/>
      <c r="G21" s="27"/>
      <c r="H21" s="27"/>
      <c r="I21" s="27"/>
      <c r="J21" s="27"/>
      <c r="K21" s="27"/>
      <c r="L21" s="27"/>
    </row>
    <row r="22" spans="1:12" s="28" customFormat="1" ht="25.5">
      <c r="A22" s="24" t="s">
        <v>59</v>
      </c>
      <c r="B22" s="25" t="s">
        <v>60</v>
      </c>
      <c r="C22" s="31">
        <v>100</v>
      </c>
      <c r="D22" s="26" t="s">
        <v>44</v>
      </c>
      <c r="E22" s="58" t="s">
        <v>1527</v>
      </c>
      <c r="F22" s="27"/>
      <c r="G22" s="27"/>
      <c r="H22" s="27"/>
      <c r="I22" s="27"/>
      <c r="J22" s="27"/>
      <c r="K22" s="27"/>
      <c r="L22" s="27"/>
    </row>
    <row r="23" spans="1:12" s="28" customFormat="1" ht="25.5">
      <c r="A23" s="24" t="s">
        <v>61</v>
      </c>
      <c r="B23" s="25" t="s">
        <v>62</v>
      </c>
      <c r="C23" s="31">
        <v>100</v>
      </c>
      <c r="D23" s="26" t="s">
        <v>44</v>
      </c>
      <c r="E23" s="58" t="s">
        <v>1527</v>
      </c>
      <c r="F23" s="27"/>
      <c r="G23" s="27"/>
      <c r="H23" s="27"/>
      <c r="I23" s="27"/>
      <c r="J23" s="27"/>
      <c r="K23" s="27"/>
      <c r="L23" s="27"/>
    </row>
    <row r="24" spans="1:12" s="28" customFormat="1" ht="25.5">
      <c r="A24" s="24" t="s">
        <v>63</v>
      </c>
      <c r="B24" s="25" t="s">
        <v>64</v>
      </c>
      <c r="C24" s="31">
        <v>100</v>
      </c>
      <c r="D24" s="26" t="s">
        <v>44</v>
      </c>
      <c r="E24" s="58" t="s">
        <v>1527</v>
      </c>
      <c r="F24" s="27"/>
      <c r="G24" s="27"/>
      <c r="H24" s="27"/>
      <c r="I24" s="27"/>
      <c r="J24" s="27"/>
      <c r="K24" s="27"/>
      <c r="L24" s="27"/>
    </row>
    <row r="25" spans="1:12" s="28" customFormat="1" ht="25.5">
      <c r="A25" s="24" t="s">
        <v>65</v>
      </c>
      <c r="B25" s="25" t="s">
        <v>66</v>
      </c>
      <c r="C25" s="31">
        <v>100</v>
      </c>
      <c r="D25" s="26" t="s">
        <v>44</v>
      </c>
      <c r="E25" s="58" t="s">
        <v>1527</v>
      </c>
      <c r="F25" s="27"/>
      <c r="G25" s="27"/>
      <c r="H25" s="27"/>
      <c r="I25" s="27"/>
      <c r="J25" s="27"/>
      <c r="K25" s="27"/>
      <c r="L25" s="27"/>
    </row>
    <row r="26" spans="1:12" s="28" customFormat="1" ht="51">
      <c r="A26" s="24" t="s">
        <v>67</v>
      </c>
      <c r="B26" s="25" t="s">
        <v>68</v>
      </c>
      <c r="C26" s="26">
        <v>100</v>
      </c>
      <c r="D26" s="26" t="s">
        <v>44</v>
      </c>
      <c r="E26" s="58" t="s">
        <v>1527</v>
      </c>
      <c r="F26" s="27"/>
      <c r="G26" s="27"/>
      <c r="H26" s="27"/>
      <c r="I26" s="27"/>
      <c r="J26" s="27"/>
      <c r="K26" s="27"/>
      <c r="L26" s="27"/>
    </row>
    <row r="27" spans="1:12" s="28" customFormat="1" ht="25.5">
      <c r="A27" s="24" t="s">
        <v>69</v>
      </c>
      <c r="B27" s="112" t="s">
        <v>70</v>
      </c>
      <c r="C27" s="113">
        <v>75</v>
      </c>
      <c r="D27" s="113" t="s">
        <v>44</v>
      </c>
      <c r="E27" s="114" t="s">
        <v>1527</v>
      </c>
      <c r="F27" s="27"/>
      <c r="G27" s="27"/>
      <c r="H27" s="27"/>
      <c r="I27" s="27"/>
      <c r="J27" s="27"/>
      <c r="K27" s="27"/>
      <c r="L27" s="27"/>
    </row>
    <row r="28" spans="1:12" s="28" customFormat="1" ht="51">
      <c r="A28" s="110" t="s">
        <v>71</v>
      </c>
      <c r="B28" s="25" t="s">
        <v>72</v>
      </c>
      <c r="C28" s="111">
        <v>75</v>
      </c>
      <c r="D28" s="111" t="s">
        <v>44</v>
      </c>
      <c r="E28" s="58" t="s">
        <v>1527</v>
      </c>
      <c r="F28" s="47"/>
      <c r="G28" s="47"/>
      <c r="H28" s="47"/>
      <c r="I28" s="47"/>
      <c r="J28" s="47"/>
      <c r="K28" s="47"/>
      <c r="L28" s="47"/>
    </row>
    <row r="29" spans="1:12" s="28" customFormat="1" ht="38.25">
      <c r="A29" s="24" t="s">
        <v>73</v>
      </c>
      <c r="B29" s="109" t="s">
        <v>1584</v>
      </c>
      <c r="C29" s="26">
        <v>100</v>
      </c>
      <c r="D29" s="31" t="s">
        <v>74</v>
      </c>
      <c r="E29" s="58" t="s">
        <v>1527</v>
      </c>
      <c r="F29" s="27"/>
      <c r="G29" s="27"/>
      <c r="H29" s="27"/>
      <c r="I29" s="27"/>
      <c r="J29" s="27"/>
      <c r="K29" s="27"/>
      <c r="L29" s="27"/>
    </row>
    <row r="30" spans="1:12" s="23" customFormat="1" ht="13.5">
      <c r="A30" s="22">
        <v>1.2</v>
      </c>
      <c r="B30" s="133" t="s">
        <v>75</v>
      </c>
      <c r="C30" s="133"/>
      <c r="D30" s="133"/>
      <c r="E30" s="133"/>
      <c r="F30" s="133"/>
      <c r="G30" s="133"/>
      <c r="H30" s="133"/>
      <c r="I30" s="133"/>
      <c r="J30" s="133"/>
      <c r="K30" s="133"/>
      <c r="L30" s="133"/>
    </row>
    <row r="31" spans="1:12" s="28" customFormat="1" ht="25.5">
      <c r="A31" s="24" t="s">
        <v>76</v>
      </c>
      <c r="B31" s="25" t="s">
        <v>77</v>
      </c>
      <c r="C31" s="26">
        <v>75</v>
      </c>
      <c r="D31" s="31" t="s">
        <v>44</v>
      </c>
      <c r="E31" s="58" t="s">
        <v>1527</v>
      </c>
      <c r="F31" s="27"/>
      <c r="G31" s="27"/>
      <c r="H31" s="27"/>
      <c r="I31" s="27"/>
      <c r="J31" s="27"/>
      <c r="K31" s="27"/>
      <c r="L31" s="27"/>
    </row>
    <row r="32" spans="1:12" s="28" customFormat="1">
      <c r="A32" s="24" t="s">
        <v>78</v>
      </c>
      <c r="B32" s="25" t="s">
        <v>79</v>
      </c>
      <c r="C32" s="26">
        <v>100</v>
      </c>
      <c r="D32" s="31" t="s">
        <v>44</v>
      </c>
      <c r="E32" s="58" t="s">
        <v>1527</v>
      </c>
      <c r="F32" s="27"/>
      <c r="G32" s="27"/>
      <c r="H32" s="27"/>
      <c r="I32" s="27"/>
      <c r="J32" s="27"/>
      <c r="K32" s="27"/>
      <c r="L32" s="27"/>
    </row>
    <row r="33" spans="1:12" s="28" customFormat="1">
      <c r="A33" s="24" t="s">
        <v>80</v>
      </c>
      <c r="B33" s="25" t="s">
        <v>81</v>
      </c>
      <c r="C33" s="26">
        <v>75</v>
      </c>
      <c r="D33" s="31" t="s">
        <v>44</v>
      </c>
      <c r="E33" s="58" t="s">
        <v>1527</v>
      </c>
      <c r="F33" s="27"/>
      <c r="G33" s="27"/>
      <c r="H33" s="27"/>
      <c r="I33" s="27"/>
      <c r="J33" s="27"/>
      <c r="K33" s="27"/>
      <c r="L33" s="27"/>
    </row>
    <row r="34" spans="1:12" s="28" customFormat="1">
      <c r="A34" s="24" t="s">
        <v>82</v>
      </c>
      <c r="B34" s="25" t="s">
        <v>83</v>
      </c>
      <c r="C34" s="26">
        <v>50</v>
      </c>
      <c r="D34" s="31" t="s">
        <v>44</v>
      </c>
      <c r="E34" s="58" t="s">
        <v>1527</v>
      </c>
      <c r="F34" s="27"/>
      <c r="G34" s="27"/>
      <c r="H34" s="27"/>
      <c r="I34" s="27"/>
      <c r="J34" s="27"/>
      <c r="K34" s="27"/>
      <c r="L34" s="27"/>
    </row>
    <row r="35" spans="1:12" s="23" customFormat="1" ht="13.5">
      <c r="A35" s="22">
        <v>1.3</v>
      </c>
      <c r="B35" s="133" t="s">
        <v>84</v>
      </c>
      <c r="C35" s="133"/>
      <c r="D35" s="133"/>
      <c r="E35" s="133"/>
      <c r="F35" s="133"/>
      <c r="G35" s="133"/>
      <c r="H35" s="133"/>
      <c r="I35" s="133"/>
      <c r="J35" s="133"/>
      <c r="K35" s="133"/>
      <c r="L35" s="133"/>
    </row>
    <row r="36" spans="1:12" s="28" customFormat="1" ht="51">
      <c r="A36" s="24" t="s">
        <v>85</v>
      </c>
      <c r="B36" s="25" t="s">
        <v>86</v>
      </c>
      <c r="C36" s="26">
        <v>100</v>
      </c>
      <c r="D36" s="31" t="s">
        <v>44</v>
      </c>
      <c r="E36" s="58" t="s">
        <v>1527</v>
      </c>
      <c r="F36" s="27"/>
      <c r="G36" s="27"/>
      <c r="H36" s="27"/>
      <c r="I36" s="27"/>
      <c r="J36" s="27"/>
      <c r="K36" s="27"/>
      <c r="L36" s="27"/>
    </row>
    <row r="37" spans="1:12" s="28" customFormat="1" ht="38.25">
      <c r="A37" s="24" t="s">
        <v>87</v>
      </c>
      <c r="B37" s="25" t="s">
        <v>88</v>
      </c>
      <c r="C37" s="26">
        <v>75</v>
      </c>
      <c r="D37" s="31" t="s">
        <v>44</v>
      </c>
      <c r="E37" s="58" t="s">
        <v>1527</v>
      </c>
      <c r="F37" s="27"/>
      <c r="G37" s="27"/>
      <c r="H37" s="27"/>
      <c r="I37" s="27"/>
      <c r="J37" s="27"/>
      <c r="K37" s="27"/>
      <c r="L37" s="27"/>
    </row>
    <row r="38" spans="1:12" s="28" customFormat="1" ht="51">
      <c r="A38" s="24" t="s">
        <v>89</v>
      </c>
      <c r="B38" s="25" t="s">
        <v>90</v>
      </c>
      <c r="C38" s="26">
        <v>50</v>
      </c>
      <c r="D38" s="31" t="s">
        <v>44</v>
      </c>
      <c r="E38" s="58" t="s">
        <v>1527</v>
      </c>
      <c r="F38" s="27"/>
      <c r="G38" s="27"/>
      <c r="H38" s="27"/>
      <c r="I38" s="27"/>
      <c r="J38" s="27"/>
      <c r="K38" s="27"/>
      <c r="L38" s="27"/>
    </row>
    <row r="39" spans="1:12" s="28" customFormat="1" ht="76.5">
      <c r="A39" s="24" t="s">
        <v>91</v>
      </c>
      <c r="B39" s="25" t="s">
        <v>92</v>
      </c>
      <c r="C39" s="26">
        <v>100</v>
      </c>
      <c r="D39" s="31" t="s">
        <v>74</v>
      </c>
      <c r="E39" s="58" t="s">
        <v>1527</v>
      </c>
      <c r="F39" s="27"/>
      <c r="G39" s="27"/>
      <c r="H39" s="27"/>
      <c r="I39" s="27"/>
      <c r="J39" s="27"/>
      <c r="K39" s="27"/>
      <c r="L39" s="27"/>
    </row>
    <row r="40" spans="1:12" s="28" customFormat="1">
      <c r="A40" s="24" t="s">
        <v>93</v>
      </c>
      <c r="B40" s="25" t="s">
        <v>94</v>
      </c>
      <c r="C40" s="26">
        <v>50</v>
      </c>
      <c r="D40" s="31" t="s">
        <v>44</v>
      </c>
      <c r="E40" s="58" t="s">
        <v>1527</v>
      </c>
      <c r="F40" s="27"/>
      <c r="G40" s="27"/>
      <c r="H40" s="27"/>
      <c r="I40" s="27"/>
      <c r="J40" s="27"/>
      <c r="K40" s="27"/>
      <c r="L40" s="27"/>
    </row>
    <row r="41" spans="1:12" s="23" customFormat="1" ht="13.5">
      <c r="A41" s="22" t="s">
        <v>95</v>
      </c>
      <c r="B41" s="133" t="s">
        <v>96</v>
      </c>
      <c r="C41" s="133"/>
      <c r="D41" s="133"/>
      <c r="E41" s="133"/>
      <c r="F41" s="133"/>
      <c r="G41" s="133"/>
      <c r="H41" s="133"/>
      <c r="I41" s="133"/>
      <c r="J41" s="133"/>
      <c r="K41" s="133"/>
      <c r="L41" s="133"/>
    </row>
    <row r="42" spans="1:12" s="28" customFormat="1">
      <c r="A42" s="24" t="s">
        <v>97</v>
      </c>
      <c r="B42" s="25" t="s">
        <v>98</v>
      </c>
      <c r="C42" s="26">
        <v>100</v>
      </c>
      <c r="D42" s="26" t="s">
        <v>74</v>
      </c>
      <c r="E42" s="58" t="s">
        <v>1527</v>
      </c>
      <c r="F42" s="27"/>
      <c r="G42" s="27"/>
      <c r="H42" s="27"/>
      <c r="I42" s="27"/>
      <c r="J42" s="27"/>
      <c r="K42" s="27"/>
      <c r="L42" s="27"/>
    </row>
    <row r="43" spans="1:12" s="28" customFormat="1" ht="76.5">
      <c r="A43" s="24" t="s">
        <v>99</v>
      </c>
      <c r="B43" s="25" t="s">
        <v>100</v>
      </c>
      <c r="C43" s="38">
        <v>75</v>
      </c>
      <c r="D43" s="26" t="s">
        <v>44</v>
      </c>
      <c r="E43" s="58" t="s">
        <v>1527</v>
      </c>
      <c r="F43" s="27"/>
      <c r="G43" s="27"/>
      <c r="H43" s="27"/>
      <c r="I43" s="27"/>
      <c r="J43" s="27"/>
      <c r="K43" s="27"/>
      <c r="L43" s="27"/>
    </row>
    <row r="44" spans="1:12" s="28" customFormat="1">
      <c r="A44" s="24" t="s">
        <v>101</v>
      </c>
      <c r="B44" s="25" t="s">
        <v>102</v>
      </c>
      <c r="C44" s="26">
        <v>75</v>
      </c>
      <c r="D44" s="26" t="s">
        <v>44</v>
      </c>
      <c r="E44" s="58" t="s">
        <v>1527</v>
      </c>
      <c r="F44" s="27"/>
      <c r="G44" s="27"/>
      <c r="H44" s="27"/>
      <c r="I44" s="27"/>
      <c r="J44" s="27"/>
      <c r="K44" s="27"/>
      <c r="L44" s="27"/>
    </row>
    <row r="45" spans="1:12" s="28" customFormat="1" ht="25.5">
      <c r="A45" s="24" t="s">
        <v>103</v>
      </c>
      <c r="B45" s="25" t="s">
        <v>104</v>
      </c>
      <c r="C45" s="26">
        <v>75</v>
      </c>
      <c r="D45" s="26" t="s">
        <v>44</v>
      </c>
      <c r="E45" s="58" t="s">
        <v>1527</v>
      </c>
      <c r="F45" s="27"/>
      <c r="G45" s="27"/>
      <c r="H45" s="27"/>
      <c r="I45" s="27"/>
      <c r="J45" s="27"/>
      <c r="K45" s="27"/>
      <c r="L45" s="27"/>
    </row>
    <row r="46" spans="1:12" s="28" customFormat="1" ht="38.25">
      <c r="A46" s="24" t="s">
        <v>105</v>
      </c>
      <c r="B46" s="25" t="s">
        <v>106</v>
      </c>
      <c r="C46" s="26">
        <v>75</v>
      </c>
      <c r="D46" s="26" t="s">
        <v>44</v>
      </c>
      <c r="E46" s="58" t="s">
        <v>1527</v>
      </c>
      <c r="F46" s="27"/>
      <c r="G46" s="27"/>
      <c r="H46" s="27"/>
      <c r="I46" s="27"/>
      <c r="J46" s="27"/>
      <c r="K46" s="27"/>
      <c r="L46" s="27"/>
    </row>
    <row r="47" spans="1:12" s="28" customFormat="1" ht="25.5">
      <c r="A47" s="24" t="s">
        <v>107</v>
      </c>
      <c r="B47" s="25" t="s">
        <v>108</v>
      </c>
      <c r="C47" s="26">
        <v>75</v>
      </c>
      <c r="D47" s="26" t="s">
        <v>44</v>
      </c>
      <c r="E47" s="58" t="s">
        <v>1527</v>
      </c>
      <c r="F47" s="27"/>
      <c r="G47" s="27"/>
      <c r="H47" s="27"/>
      <c r="I47" s="27"/>
      <c r="J47" s="27"/>
      <c r="K47" s="27"/>
      <c r="L47" s="27"/>
    </row>
    <row r="48" spans="1:12" s="28" customFormat="1" ht="51">
      <c r="A48" s="24" t="s">
        <v>109</v>
      </c>
      <c r="B48" s="25" t="s">
        <v>110</v>
      </c>
      <c r="C48" s="26">
        <v>100</v>
      </c>
      <c r="D48" s="26" t="s">
        <v>44</v>
      </c>
      <c r="E48" s="58" t="s">
        <v>1527</v>
      </c>
      <c r="F48" s="27"/>
      <c r="G48" s="27"/>
      <c r="H48" s="27"/>
      <c r="I48" s="27"/>
      <c r="J48" s="27"/>
      <c r="K48" s="27"/>
      <c r="L48" s="27"/>
    </row>
    <row r="49" spans="1:12" s="28" customFormat="1">
      <c r="A49" s="24" t="s">
        <v>111</v>
      </c>
      <c r="B49" s="25" t="s">
        <v>112</v>
      </c>
      <c r="C49" s="26">
        <v>100</v>
      </c>
      <c r="D49" s="26" t="s">
        <v>44</v>
      </c>
      <c r="E49" s="58" t="s">
        <v>1527</v>
      </c>
      <c r="F49" s="27"/>
      <c r="G49" s="27"/>
      <c r="H49" s="27"/>
      <c r="I49" s="27"/>
      <c r="J49" s="27"/>
      <c r="K49" s="27"/>
      <c r="L49" s="27"/>
    </row>
    <row r="50" spans="1:12" s="28" customFormat="1" ht="25.5">
      <c r="A50" s="24" t="s">
        <v>113</v>
      </c>
      <c r="B50" s="25" t="s">
        <v>114</v>
      </c>
      <c r="C50" s="26">
        <v>75</v>
      </c>
      <c r="D50" s="26" t="s">
        <v>44</v>
      </c>
      <c r="E50" s="58" t="s">
        <v>1527</v>
      </c>
      <c r="F50" s="27"/>
      <c r="G50" s="27"/>
      <c r="H50" s="27"/>
      <c r="I50" s="27"/>
      <c r="J50" s="27"/>
      <c r="K50" s="27"/>
      <c r="L50" s="27"/>
    </row>
    <row r="51" spans="1:12" s="28" customFormat="1">
      <c r="A51" s="24" t="s">
        <v>115</v>
      </c>
      <c r="B51" s="25" t="s">
        <v>116</v>
      </c>
      <c r="C51" s="26">
        <v>75</v>
      </c>
      <c r="D51" s="26" t="s">
        <v>44</v>
      </c>
      <c r="E51" s="58" t="s">
        <v>1527</v>
      </c>
      <c r="F51" s="27"/>
      <c r="G51" s="27"/>
      <c r="H51" s="27"/>
      <c r="I51" s="27"/>
      <c r="J51" s="27"/>
      <c r="K51" s="27"/>
      <c r="L51" s="27"/>
    </row>
    <row r="52" spans="1:12" s="23" customFormat="1" ht="13.5">
      <c r="A52" s="22">
        <v>1.5</v>
      </c>
      <c r="B52" s="133" t="s">
        <v>117</v>
      </c>
      <c r="C52" s="133"/>
      <c r="D52" s="133"/>
      <c r="E52" s="133"/>
      <c r="F52" s="133"/>
      <c r="G52" s="133"/>
      <c r="H52" s="133"/>
      <c r="I52" s="133"/>
      <c r="J52" s="133"/>
      <c r="K52" s="133"/>
      <c r="L52" s="133"/>
    </row>
    <row r="53" spans="1:12" s="28" customFormat="1">
      <c r="A53" s="24" t="s">
        <v>118</v>
      </c>
      <c r="B53" s="29" t="s">
        <v>1543</v>
      </c>
      <c r="C53" s="26">
        <v>50</v>
      </c>
      <c r="D53" s="26" t="s">
        <v>44</v>
      </c>
      <c r="E53" s="58" t="s">
        <v>1527</v>
      </c>
      <c r="F53" s="27"/>
      <c r="G53" s="27"/>
      <c r="H53" s="27"/>
      <c r="I53" s="27"/>
      <c r="J53" s="27"/>
      <c r="K53" s="27"/>
      <c r="L53" s="27"/>
    </row>
    <row r="54" spans="1:12" s="28" customFormat="1" ht="38.25">
      <c r="A54" s="24" t="s">
        <v>119</v>
      </c>
      <c r="B54" s="25" t="s">
        <v>120</v>
      </c>
      <c r="C54" s="26">
        <v>50</v>
      </c>
      <c r="D54" s="26" t="s">
        <v>44</v>
      </c>
      <c r="E54" s="58" t="s">
        <v>1527</v>
      </c>
      <c r="F54" s="27"/>
      <c r="G54" s="27"/>
      <c r="H54" s="27"/>
      <c r="I54" s="27"/>
      <c r="J54" s="27"/>
      <c r="K54" s="27"/>
      <c r="L54" s="27"/>
    </row>
    <row r="55" spans="1:12" s="28" customFormat="1" ht="25.5">
      <c r="A55" s="24" t="s">
        <v>121</v>
      </c>
      <c r="B55" s="25" t="s">
        <v>122</v>
      </c>
      <c r="C55" s="26">
        <v>50</v>
      </c>
      <c r="D55" s="26" t="s">
        <v>44</v>
      </c>
      <c r="E55" s="58" t="s">
        <v>1527</v>
      </c>
      <c r="F55" s="27"/>
      <c r="G55" s="27"/>
      <c r="H55" s="27"/>
      <c r="I55" s="27"/>
      <c r="J55" s="27"/>
      <c r="K55" s="27"/>
      <c r="L55" s="27"/>
    </row>
    <row r="56" spans="1:12" s="28" customFormat="1" ht="25.5">
      <c r="A56" s="24" t="s">
        <v>123</v>
      </c>
      <c r="B56" s="25" t="s">
        <v>124</v>
      </c>
      <c r="C56" s="26">
        <v>50</v>
      </c>
      <c r="D56" s="26" t="s">
        <v>44</v>
      </c>
      <c r="E56" s="58" t="s">
        <v>1527</v>
      </c>
      <c r="F56" s="27"/>
      <c r="G56" s="27"/>
      <c r="H56" s="27"/>
      <c r="I56" s="27"/>
      <c r="J56" s="27"/>
      <c r="K56" s="27"/>
      <c r="L56" s="27"/>
    </row>
    <row r="57" spans="1:12" s="28" customFormat="1" ht="25.5">
      <c r="A57" s="24" t="s">
        <v>125</v>
      </c>
      <c r="B57" s="25" t="s">
        <v>126</v>
      </c>
      <c r="C57" s="26">
        <v>50</v>
      </c>
      <c r="D57" s="26" t="s">
        <v>44</v>
      </c>
      <c r="E57" s="58" t="s">
        <v>1527</v>
      </c>
      <c r="F57" s="27"/>
      <c r="G57" s="27"/>
      <c r="H57" s="27"/>
      <c r="I57" s="27"/>
      <c r="J57" s="27"/>
      <c r="K57" s="27"/>
      <c r="L57" s="27"/>
    </row>
    <row r="58" spans="1:12" s="28" customFormat="1" ht="25.5">
      <c r="A58" s="24" t="s">
        <v>127</v>
      </c>
      <c r="B58" s="25" t="s">
        <v>128</v>
      </c>
      <c r="C58" s="26">
        <v>50</v>
      </c>
      <c r="D58" s="26" t="s">
        <v>44</v>
      </c>
      <c r="E58" s="58" t="s">
        <v>1527</v>
      </c>
      <c r="F58" s="27"/>
      <c r="G58" s="27"/>
      <c r="H58" s="27"/>
      <c r="I58" s="27"/>
      <c r="J58" s="27"/>
      <c r="K58" s="27"/>
      <c r="L58" s="27"/>
    </row>
    <row r="59" spans="1:12" s="28" customFormat="1" ht="38.25">
      <c r="A59" s="24" t="s">
        <v>129</v>
      </c>
      <c r="B59" s="25" t="s">
        <v>130</v>
      </c>
      <c r="C59" s="26">
        <v>50</v>
      </c>
      <c r="D59" s="26" t="s">
        <v>44</v>
      </c>
      <c r="E59" s="58" t="s">
        <v>1527</v>
      </c>
      <c r="F59" s="27"/>
      <c r="G59" s="27"/>
      <c r="H59" s="27"/>
      <c r="I59" s="27"/>
      <c r="J59" s="27"/>
      <c r="K59" s="27"/>
      <c r="L59" s="27"/>
    </row>
    <row r="60" spans="1:12" s="28" customFormat="1" ht="25.5">
      <c r="A60" s="24" t="s">
        <v>131</v>
      </c>
      <c r="B60" s="25" t="s">
        <v>132</v>
      </c>
      <c r="C60" s="26">
        <v>50</v>
      </c>
      <c r="D60" s="26" t="s">
        <v>44</v>
      </c>
      <c r="E60" s="58" t="s">
        <v>1527</v>
      </c>
      <c r="F60" s="27"/>
      <c r="G60" s="27"/>
      <c r="H60" s="27"/>
      <c r="I60" s="27"/>
      <c r="J60" s="27"/>
      <c r="K60" s="27"/>
      <c r="L60" s="27"/>
    </row>
    <row r="61" spans="1:12" s="28" customFormat="1" ht="38.25">
      <c r="A61" s="24" t="s">
        <v>133</v>
      </c>
      <c r="B61" s="25" t="s">
        <v>134</v>
      </c>
      <c r="C61" s="26">
        <v>50</v>
      </c>
      <c r="D61" s="26" t="s">
        <v>44</v>
      </c>
      <c r="E61" s="58" t="s">
        <v>1527</v>
      </c>
      <c r="F61" s="27"/>
      <c r="G61" s="27"/>
      <c r="H61" s="27"/>
      <c r="I61" s="27"/>
      <c r="J61" s="27"/>
      <c r="K61" s="27"/>
      <c r="L61" s="27"/>
    </row>
    <row r="62" spans="1:12" s="23" customFormat="1" ht="13.5">
      <c r="A62" s="22">
        <v>1.6</v>
      </c>
      <c r="B62" s="133" t="s">
        <v>135</v>
      </c>
      <c r="C62" s="133"/>
      <c r="D62" s="133"/>
      <c r="E62" s="133"/>
      <c r="F62" s="133"/>
      <c r="G62" s="133"/>
      <c r="H62" s="133"/>
      <c r="I62" s="133"/>
      <c r="J62" s="133"/>
      <c r="K62" s="133"/>
      <c r="L62" s="133"/>
    </row>
    <row r="63" spans="1:12" s="28" customFormat="1">
      <c r="A63" s="24" t="s">
        <v>136</v>
      </c>
      <c r="B63" s="25" t="s">
        <v>137</v>
      </c>
      <c r="C63" s="26">
        <v>100</v>
      </c>
      <c r="D63" s="26" t="s">
        <v>44</v>
      </c>
      <c r="E63" s="58" t="s">
        <v>1527</v>
      </c>
      <c r="F63" s="27"/>
      <c r="G63" s="27"/>
      <c r="H63" s="27"/>
      <c r="I63" s="27"/>
      <c r="J63" s="27"/>
      <c r="K63" s="27"/>
      <c r="L63" s="27"/>
    </row>
    <row r="64" spans="1:12" s="28" customFormat="1" ht="25.5">
      <c r="A64" s="24" t="s">
        <v>138</v>
      </c>
      <c r="B64" s="25" t="s">
        <v>139</v>
      </c>
      <c r="C64" s="26">
        <v>75</v>
      </c>
      <c r="D64" s="26" t="s">
        <v>44</v>
      </c>
      <c r="E64" s="58" t="s">
        <v>1527</v>
      </c>
      <c r="F64" s="27"/>
      <c r="G64" s="27"/>
      <c r="H64" s="27"/>
      <c r="I64" s="27"/>
      <c r="J64" s="27"/>
      <c r="K64" s="27"/>
      <c r="L64" s="27"/>
    </row>
    <row r="65" spans="1:12" s="28" customFormat="1" ht="25.5">
      <c r="A65" s="24" t="s">
        <v>140</v>
      </c>
      <c r="B65" s="25" t="s">
        <v>141</v>
      </c>
      <c r="C65" s="26">
        <v>75</v>
      </c>
      <c r="D65" s="26" t="s">
        <v>44</v>
      </c>
      <c r="E65" s="58" t="s">
        <v>1527</v>
      </c>
      <c r="F65" s="27"/>
      <c r="G65" s="27"/>
      <c r="H65" s="27"/>
      <c r="I65" s="27"/>
      <c r="J65" s="27"/>
      <c r="K65" s="27"/>
      <c r="L65" s="27"/>
    </row>
    <row r="66" spans="1:12" s="28" customFormat="1" ht="25.5">
      <c r="A66" s="24" t="s">
        <v>142</v>
      </c>
      <c r="B66" s="25" t="s">
        <v>143</v>
      </c>
      <c r="C66" s="26">
        <v>75</v>
      </c>
      <c r="D66" s="26" t="s">
        <v>44</v>
      </c>
      <c r="E66" s="58" t="s">
        <v>1527</v>
      </c>
      <c r="F66" s="27"/>
      <c r="G66" s="27"/>
      <c r="H66" s="27"/>
      <c r="I66" s="27"/>
      <c r="J66" s="27"/>
      <c r="K66" s="27"/>
      <c r="L66" s="27"/>
    </row>
    <row r="67" spans="1:12" s="28" customFormat="1">
      <c r="A67" s="24" t="s">
        <v>144</v>
      </c>
      <c r="B67" s="25" t="s">
        <v>145</v>
      </c>
      <c r="C67" s="26">
        <v>50</v>
      </c>
      <c r="D67" s="26" t="s">
        <v>44</v>
      </c>
      <c r="E67" s="58" t="s">
        <v>1527</v>
      </c>
      <c r="F67" s="27"/>
      <c r="G67" s="27"/>
      <c r="H67" s="27"/>
      <c r="I67" s="27"/>
      <c r="J67" s="27"/>
      <c r="K67" s="27"/>
      <c r="L67" s="27"/>
    </row>
    <row r="68" spans="1:12" s="28" customFormat="1" ht="25.5">
      <c r="A68" s="24" t="s">
        <v>146</v>
      </c>
      <c r="B68" s="25" t="s">
        <v>147</v>
      </c>
      <c r="C68" s="26">
        <v>50</v>
      </c>
      <c r="D68" s="26" t="s">
        <v>44</v>
      </c>
      <c r="E68" s="58" t="s">
        <v>1527</v>
      </c>
      <c r="F68" s="27"/>
      <c r="G68" s="27"/>
      <c r="H68" s="27"/>
      <c r="I68" s="27"/>
      <c r="J68" s="27"/>
      <c r="K68" s="27"/>
      <c r="L68" s="27"/>
    </row>
    <row r="69" spans="1:12" s="23" customFormat="1" ht="13.5">
      <c r="A69" s="22">
        <v>1.7</v>
      </c>
      <c r="B69" s="133" t="s">
        <v>148</v>
      </c>
      <c r="C69" s="133"/>
      <c r="D69" s="133"/>
      <c r="E69" s="133"/>
      <c r="F69" s="133"/>
      <c r="G69" s="133"/>
      <c r="H69" s="133"/>
      <c r="I69" s="133"/>
      <c r="J69" s="133"/>
      <c r="K69" s="133"/>
      <c r="L69" s="133"/>
    </row>
    <row r="70" spans="1:12" s="28" customFormat="1" ht="25.5">
      <c r="A70" s="24" t="s">
        <v>149</v>
      </c>
      <c r="B70" s="25" t="s">
        <v>150</v>
      </c>
      <c r="C70" s="26">
        <v>100</v>
      </c>
      <c r="D70" s="26" t="s">
        <v>44</v>
      </c>
      <c r="E70" s="58" t="s">
        <v>1527</v>
      </c>
      <c r="F70" s="27"/>
      <c r="G70" s="27"/>
      <c r="H70" s="27"/>
      <c r="I70" s="27"/>
      <c r="J70" s="27"/>
      <c r="K70" s="27"/>
      <c r="L70" s="27"/>
    </row>
    <row r="71" spans="1:12" s="28" customFormat="1" ht="25.5">
      <c r="A71" s="24" t="s">
        <v>151</v>
      </c>
      <c r="B71" s="25" t="s">
        <v>152</v>
      </c>
      <c r="C71" s="26">
        <v>75</v>
      </c>
      <c r="D71" s="26" t="s">
        <v>44</v>
      </c>
      <c r="E71" s="58" t="s">
        <v>1527</v>
      </c>
      <c r="F71" s="27"/>
      <c r="G71" s="27"/>
      <c r="H71" s="27"/>
      <c r="I71" s="27"/>
      <c r="J71" s="27"/>
      <c r="K71" s="27"/>
      <c r="L71" s="27"/>
    </row>
    <row r="72" spans="1:12" s="28" customFormat="1" ht="51">
      <c r="A72" s="24" t="s">
        <v>153</v>
      </c>
      <c r="B72" s="25" t="s">
        <v>154</v>
      </c>
      <c r="C72" s="26">
        <v>75</v>
      </c>
      <c r="D72" s="26" t="s">
        <v>74</v>
      </c>
      <c r="E72" s="58" t="s">
        <v>1527</v>
      </c>
      <c r="F72" s="27"/>
      <c r="G72" s="27"/>
      <c r="H72" s="27"/>
      <c r="I72" s="27"/>
      <c r="J72" s="27"/>
      <c r="K72" s="27"/>
      <c r="L72" s="27"/>
    </row>
    <row r="73" spans="1:12" s="28" customFormat="1" ht="25.5">
      <c r="A73" s="24" t="s">
        <v>155</v>
      </c>
      <c r="B73" s="25" t="s">
        <v>156</v>
      </c>
      <c r="C73" s="26">
        <v>100</v>
      </c>
      <c r="D73" s="26" t="s">
        <v>44</v>
      </c>
      <c r="E73" s="58" t="s">
        <v>1527</v>
      </c>
      <c r="F73" s="27"/>
      <c r="G73" s="27"/>
      <c r="H73" s="27"/>
      <c r="I73" s="27"/>
      <c r="J73" s="27"/>
      <c r="K73" s="27"/>
      <c r="L73" s="27"/>
    </row>
    <row r="74" spans="1:12" s="23" customFormat="1" ht="13.5">
      <c r="A74" s="22">
        <v>1.8</v>
      </c>
      <c r="B74" s="133" t="s">
        <v>157</v>
      </c>
      <c r="C74" s="133"/>
      <c r="D74" s="133"/>
      <c r="E74" s="133"/>
      <c r="F74" s="133"/>
      <c r="G74" s="133"/>
      <c r="H74" s="133"/>
      <c r="I74" s="133"/>
      <c r="J74" s="133"/>
      <c r="K74" s="133"/>
      <c r="L74" s="133"/>
    </row>
    <row r="75" spans="1:12" s="28" customFormat="1" ht="63.75">
      <c r="A75" s="24" t="s">
        <v>158</v>
      </c>
      <c r="B75" s="25" t="s">
        <v>159</v>
      </c>
      <c r="C75" s="26">
        <v>100</v>
      </c>
      <c r="D75" s="26" t="s">
        <v>44</v>
      </c>
      <c r="E75" s="58" t="s">
        <v>1527</v>
      </c>
      <c r="F75" s="27"/>
      <c r="G75" s="27"/>
      <c r="H75" s="27"/>
      <c r="I75" s="27"/>
      <c r="J75" s="27"/>
      <c r="K75" s="27"/>
      <c r="L75" s="27"/>
    </row>
    <row r="76" spans="1:12" s="28" customFormat="1">
      <c r="A76" s="24" t="s">
        <v>160</v>
      </c>
      <c r="B76" s="25" t="s">
        <v>161</v>
      </c>
      <c r="C76" s="26">
        <v>100</v>
      </c>
      <c r="D76" s="26" t="s">
        <v>44</v>
      </c>
      <c r="E76" s="58" t="s">
        <v>1527</v>
      </c>
      <c r="F76" s="27"/>
      <c r="G76" s="27"/>
      <c r="H76" s="27"/>
      <c r="I76" s="27"/>
      <c r="J76" s="27"/>
      <c r="K76" s="27"/>
      <c r="L76" s="27"/>
    </row>
    <row r="77" spans="1:12" s="28" customFormat="1" ht="25.5">
      <c r="A77" s="24" t="s">
        <v>162</v>
      </c>
      <c r="B77" s="25" t="s">
        <v>163</v>
      </c>
      <c r="C77" s="26">
        <v>75</v>
      </c>
      <c r="D77" s="26" t="s">
        <v>44</v>
      </c>
      <c r="E77" s="58" t="s">
        <v>1527</v>
      </c>
      <c r="F77" s="27"/>
      <c r="G77" s="27"/>
      <c r="H77" s="27"/>
      <c r="I77" s="27"/>
      <c r="J77" s="27"/>
      <c r="K77" s="27"/>
      <c r="L77" s="27"/>
    </row>
    <row r="78" spans="1:12" s="23" customFormat="1" ht="13.5">
      <c r="A78" s="22">
        <v>1.9</v>
      </c>
      <c r="B78" s="133" t="s">
        <v>164</v>
      </c>
      <c r="C78" s="133"/>
      <c r="D78" s="133"/>
      <c r="E78" s="133"/>
      <c r="F78" s="133"/>
      <c r="G78" s="133"/>
      <c r="H78" s="133"/>
      <c r="I78" s="133"/>
      <c r="J78" s="133"/>
      <c r="K78" s="133"/>
      <c r="L78" s="133"/>
    </row>
    <row r="79" spans="1:12" s="42" customFormat="1">
      <c r="A79" s="41" t="s">
        <v>165</v>
      </c>
      <c r="B79" s="134" t="s">
        <v>166</v>
      </c>
      <c r="C79" s="134"/>
      <c r="D79" s="134"/>
      <c r="E79" s="134"/>
      <c r="F79" s="134"/>
      <c r="G79" s="134"/>
      <c r="H79" s="134"/>
      <c r="I79" s="134"/>
      <c r="J79" s="134"/>
      <c r="K79" s="134"/>
      <c r="L79" s="134"/>
    </row>
    <row r="80" spans="1:12" s="28" customFormat="1" ht="25.5">
      <c r="A80" s="24" t="s">
        <v>167</v>
      </c>
      <c r="B80" s="25" t="s">
        <v>168</v>
      </c>
      <c r="C80" s="26">
        <v>100</v>
      </c>
      <c r="D80" s="26" t="s">
        <v>44</v>
      </c>
      <c r="E80" s="58" t="s">
        <v>1527</v>
      </c>
      <c r="F80" s="27"/>
      <c r="G80" s="27"/>
      <c r="H80" s="27"/>
      <c r="I80" s="27"/>
      <c r="J80" s="27"/>
      <c r="K80" s="27"/>
      <c r="L80" s="27"/>
    </row>
    <row r="81" spans="1:12" s="42" customFormat="1">
      <c r="A81" s="41" t="s">
        <v>169</v>
      </c>
      <c r="B81" s="134" t="s">
        <v>170</v>
      </c>
      <c r="C81" s="134"/>
      <c r="D81" s="134"/>
      <c r="E81" s="134"/>
      <c r="F81" s="134"/>
      <c r="G81" s="134"/>
      <c r="H81" s="134"/>
      <c r="I81" s="134"/>
      <c r="J81" s="134"/>
      <c r="K81" s="134"/>
      <c r="L81" s="134"/>
    </row>
    <row r="82" spans="1:12" s="28" customFormat="1" ht="51">
      <c r="A82" s="24" t="s">
        <v>171</v>
      </c>
      <c r="B82" s="25" t="s">
        <v>172</v>
      </c>
      <c r="C82" s="26">
        <v>100</v>
      </c>
      <c r="D82" s="26" t="s">
        <v>44</v>
      </c>
      <c r="E82" s="58" t="s">
        <v>1527</v>
      </c>
      <c r="F82" s="27"/>
      <c r="G82" s="27"/>
      <c r="H82" s="27"/>
      <c r="I82" s="27"/>
      <c r="J82" s="27"/>
      <c r="K82" s="27"/>
      <c r="L82" s="27"/>
    </row>
    <row r="83" spans="1:12" s="28" customFormat="1" ht="25.5">
      <c r="A83" s="24" t="s">
        <v>173</v>
      </c>
      <c r="B83" s="25" t="s">
        <v>174</v>
      </c>
      <c r="C83" s="26">
        <v>75</v>
      </c>
      <c r="D83" s="26" t="s">
        <v>44</v>
      </c>
      <c r="E83" s="58" t="s">
        <v>1527</v>
      </c>
      <c r="F83" s="27"/>
      <c r="G83" s="27"/>
      <c r="H83" s="27"/>
      <c r="I83" s="27"/>
      <c r="J83" s="27"/>
      <c r="K83" s="27"/>
      <c r="L83" s="27"/>
    </row>
    <row r="84" spans="1:12" s="28" customFormat="1" ht="25.5">
      <c r="A84" s="24" t="s">
        <v>175</v>
      </c>
      <c r="B84" s="25" t="s">
        <v>176</v>
      </c>
      <c r="C84" s="26">
        <v>100</v>
      </c>
      <c r="D84" s="26" t="s">
        <v>74</v>
      </c>
      <c r="E84" s="58" t="s">
        <v>1527</v>
      </c>
      <c r="F84" s="27"/>
      <c r="G84" s="27"/>
      <c r="H84" s="27"/>
      <c r="I84" s="27"/>
      <c r="J84" s="27"/>
      <c r="K84" s="27"/>
      <c r="L84" s="27"/>
    </row>
    <row r="85" spans="1:12" s="42" customFormat="1">
      <c r="A85" s="41" t="s">
        <v>177</v>
      </c>
      <c r="B85" s="48" t="s">
        <v>178</v>
      </c>
      <c r="C85" s="48"/>
      <c r="D85" s="48"/>
      <c r="E85" s="48"/>
      <c r="F85" s="48"/>
      <c r="G85" s="48"/>
      <c r="H85" s="48"/>
      <c r="I85" s="48"/>
      <c r="J85" s="48"/>
      <c r="K85" s="48"/>
      <c r="L85" s="48"/>
    </row>
    <row r="86" spans="1:12" s="28" customFormat="1" ht="25.5">
      <c r="A86" s="24" t="s">
        <v>179</v>
      </c>
      <c r="B86" s="25" t="s">
        <v>180</v>
      </c>
      <c r="C86" s="26">
        <v>100</v>
      </c>
      <c r="D86" s="26" t="s">
        <v>74</v>
      </c>
      <c r="E86" s="58" t="s">
        <v>1527</v>
      </c>
      <c r="F86" s="27"/>
      <c r="G86" s="27"/>
      <c r="H86" s="27"/>
      <c r="I86" s="27"/>
      <c r="J86" s="27"/>
      <c r="K86" s="27"/>
      <c r="L86" s="27"/>
    </row>
    <row r="87" spans="1:12" s="28" customFormat="1" ht="38.25">
      <c r="A87" s="24" t="s">
        <v>181</v>
      </c>
      <c r="B87" s="25" t="s">
        <v>182</v>
      </c>
      <c r="C87" s="26">
        <v>75</v>
      </c>
      <c r="D87" s="26" t="s">
        <v>44</v>
      </c>
      <c r="E87" s="58" t="s">
        <v>1527</v>
      </c>
      <c r="F87" s="27"/>
      <c r="G87" s="27"/>
      <c r="H87" s="27"/>
      <c r="I87" s="27"/>
      <c r="J87" s="27"/>
      <c r="K87" s="27"/>
      <c r="L87" s="27"/>
    </row>
    <row r="88" spans="1:12" s="28" customFormat="1">
      <c r="A88" s="24" t="s">
        <v>183</v>
      </c>
      <c r="B88" s="29" t="s">
        <v>184</v>
      </c>
      <c r="C88" s="135"/>
      <c r="D88" s="136"/>
      <c r="E88" s="136"/>
      <c r="F88" s="136"/>
      <c r="G88" s="136"/>
      <c r="H88" s="136"/>
      <c r="I88" s="136"/>
      <c r="J88" s="136"/>
      <c r="K88" s="136"/>
      <c r="L88" s="137"/>
    </row>
    <row r="89" spans="1:12" s="28" customFormat="1" ht="25.5">
      <c r="A89" s="24" t="s">
        <v>185</v>
      </c>
      <c r="B89" s="25" t="s">
        <v>186</v>
      </c>
      <c r="C89" s="26">
        <v>100</v>
      </c>
      <c r="D89" s="45" t="s">
        <v>44</v>
      </c>
      <c r="E89" s="24" t="s">
        <v>1527</v>
      </c>
      <c r="F89" s="27"/>
      <c r="G89" s="27"/>
      <c r="H89" s="27"/>
      <c r="I89" s="27"/>
      <c r="J89" s="27"/>
      <c r="K89" s="27"/>
      <c r="L89" s="27"/>
    </row>
    <row r="90" spans="1:12" s="28" customFormat="1" ht="38.25">
      <c r="A90" s="24" t="s">
        <v>187</v>
      </c>
      <c r="B90" s="25" t="s">
        <v>188</v>
      </c>
      <c r="C90" s="26">
        <v>75</v>
      </c>
      <c r="D90" s="26" t="s">
        <v>44</v>
      </c>
      <c r="E90" s="58" t="s">
        <v>1527</v>
      </c>
      <c r="F90" s="27"/>
      <c r="G90" s="27"/>
      <c r="H90" s="27"/>
      <c r="I90" s="27"/>
      <c r="J90" s="27"/>
      <c r="K90" s="27"/>
      <c r="L90" s="27"/>
    </row>
    <row r="91" spans="1:12" s="28" customFormat="1" ht="25.5">
      <c r="A91" s="24" t="s">
        <v>189</v>
      </c>
      <c r="B91" s="25" t="s">
        <v>190</v>
      </c>
      <c r="C91" s="26">
        <v>75</v>
      </c>
      <c r="D91" s="26" t="s">
        <v>44</v>
      </c>
      <c r="E91" s="58" t="s">
        <v>1527</v>
      </c>
      <c r="F91" s="27"/>
      <c r="G91" s="27"/>
      <c r="H91" s="27"/>
      <c r="I91" s="27"/>
      <c r="J91" s="27"/>
      <c r="K91" s="27"/>
      <c r="L91" s="27"/>
    </row>
    <row r="92" spans="1:12" s="28" customFormat="1" ht="51">
      <c r="A92" s="24" t="s">
        <v>191</v>
      </c>
      <c r="B92" s="25" t="s">
        <v>192</v>
      </c>
      <c r="C92" s="26">
        <v>75</v>
      </c>
      <c r="D92" s="26" t="s">
        <v>44</v>
      </c>
      <c r="E92" s="58" t="s">
        <v>1527</v>
      </c>
      <c r="F92" s="27"/>
      <c r="G92" s="27"/>
      <c r="H92" s="27"/>
      <c r="I92" s="27"/>
      <c r="J92" s="27"/>
      <c r="K92" s="27"/>
      <c r="L92" s="27"/>
    </row>
    <row r="93" spans="1:12" s="28" customFormat="1" ht="25.5">
      <c r="A93" s="24" t="s">
        <v>193</v>
      </c>
      <c r="B93" s="25" t="s">
        <v>194</v>
      </c>
      <c r="C93" s="26">
        <v>75</v>
      </c>
      <c r="D93" s="26" t="s">
        <v>44</v>
      </c>
      <c r="E93" s="58" t="s">
        <v>1527</v>
      </c>
      <c r="F93" s="27"/>
      <c r="G93" s="27"/>
      <c r="H93" s="27"/>
      <c r="I93" s="27"/>
      <c r="J93" s="27"/>
      <c r="K93" s="27"/>
      <c r="L93" s="27"/>
    </row>
    <row r="94" spans="1:12" s="28" customFormat="1" ht="25.5">
      <c r="A94" s="24" t="s">
        <v>195</v>
      </c>
      <c r="B94" s="25" t="s">
        <v>196</v>
      </c>
      <c r="C94" s="26">
        <v>75</v>
      </c>
      <c r="D94" s="26" t="s">
        <v>44</v>
      </c>
      <c r="E94" s="58" t="s">
        <v>1527</v>
      </c>
      <c r="F94" s="27"/>
      <c r="G94" s="27"/>
      <c r="H94" s="27"/>
      <c r="I94" s="27"/>
      <c r="J94" s="27"/>
      <c r="K94" s="27"/>
      <c r="L94" s="27"/>
    </row>
    <row r="95" spans="1:12" s="28" customFormat="1" ht="25.5">
      <c r="A95" s="24" t="s">
        <v>197</v>
      </c>
      <c r="B95" s="25" t="s">
        <v>198</v>
      </c>
      <c r="C95" s="26">
        <v>100</v>
      </c>
      <c r="D95" s="26" t="s">
        <v>44</v>
      </c>
      <c r="E95" s="58" t="s">
        <v>1527</v>
      </c>
      <c r="F95" s="27"/>
      <c r="G95" s="27"/>
      <c r="H95" s="27"/>
      <c r="I95" s="27"/>
      <c r="J95" s="27"/>
      <c r="K95" s="27"/>
      <c r="L95" s="27"/>
    </row>
    <row r="96" spans="1:12" s="28" customFormat="1" ht="38.25">
      <c r="A96" s="24" t="s">
        <v>199</v>
      </c>
      <c r="B96" s="25" t="s">
        <v>200</v>
      </c>
      <c r="C96" s="26">
        <v>75</v>
      </c>
      <c r="D96" s="26" t="s">
        <v>44</v>
      </c>
      <c r="E96" s="58" t="s">
        <v>1527</v>
      </c>
      <c r="F96" s="27"/>
      <c r="G96" s="27"/>
      <c r="H96" s="27"/>
      <c r="I96" s="27"/>
      <c r="J96" s="27"/>
      <c r="K96" s="27"/>
      <c r="L96" s="27"/>
    </row>
    <row r="97" spans="1:12" s="28" customFormat="1" ht="25.5">
      <c r="A97" s="24" t="s">
        <v>201</v>
      </c>
      <c r="B97" s="25" t="s">
        <v>202</v>
      </c>
      <c r="C97" s="26">
        <v>50</v>
      </c>
      <c r="D97" s="26" t="s">
        <v>44</v>
      </c>
      <c r="E97" s="58" t="s">
        <v>1527</v>
      </c>
      <c r="F97" s="27"/>
      <c r="G97" s="27"/>
      <c r="H97" s="27"/>
      <c r="I97" s="27"/>
      <c r="J97" s="27"/>
      <c r="K97" s="27"/>
      <c r="L97" s="27"/>
    </row>
    <row r="98" spans="1:12" s="28" customFormat="1" ht="25.5">
      <c r="A98" s="24" t="s">
        <v>203</v>
      </c>
      <c r="B98" s="25" t="s">
        <v>204</v>
      </c>
      <c r="C98" s="26">
        <v>75</v>
      </c>
      <c r="D98" s="26" t="s">
        <v>44</v>
      </c>
      <c r="E98" s="58" t="s">
        <v>1527</v>
      </c>
      <c r="F98" s="27"/>
      <c r="G98" s="27"/>
      <c r="H98" s="27"/>
      <c r="I98" s="27"/>
      <c r="J98" s="27"/>
      <c r="K98" s="27"/>
      <c r="L98" s="27"/>
    </row>
    <row r="99" spans="1:12" s="28" customFormat="1" ht="51">
      <c r="A99" s="24" t="s">
        <v>205</v>
      </c>
      <c r="B99" s="25" t="s">
        <v>206</v>
      </c>
      <c r="C99" s="26">
        <v>75</v>
      </c>
      <c r="D99" s="26" t="s">
        <v>44</v>
      </c>
      <c r="E99" s="58" t="s">
        <v>1527</v>
      </c>
      <c r="F99" s="27"/>
      <c r="G99" s="27"/>
      <c r="H99" s="27"/>
      <c r="I99" s="27"/>
      <c r="J99" s="27"/>
      <c r="K99" s="27"/>
      <c r="L99" s="27"/>
    </row>
    <row r="100" spans="1:12" s="28" customFormat="1" ht="38.25">
      <c r="A100" s="24" t="s">
        <v>207</v>
      </c>
      <c r="B100" s="25" t="s">
        <v>208</v>
      </c>
      <c r="C100" s="26">
        <v>100</v>
      </c>
      <c r="D100" s="26" t="s">
        <v>74</v>
      </c>
      <c r="E100" s="58" t="s">
        <v>1527</v>
      </c>
      <c r="F100" s="27"/>
      <c r="G100" s="27"/>
      <c r="H100" s="27"/>
      <c r="I100" s="27"/>
      <c r="J100" s="27"/>
      <c r="K100" s="27"/>
      <c r="L100" s="27"/>
    </row>
    <row r="101" spans="1:12" s="28" customFormat="1" ht="25.5">
      <c r="A101" s="24" t="s">
        <v>209</v>
      </c>
      <c r="B101" s="25" t="s">
        <v>210</v>
      </c>
      <c r="C101" s="26">
        <v>100</v>
      </c>
      <c r="D101" s="26" t="s">
        <v>74</v>
      </c>
      <c r="E101" s="58" t="s">
        <v>1527</v>
      </c>
      <c r="F101" s="27"/>
      <c r="G101" s="27"/>
      <c r="H101" s="27"/>
      <c r="I101" s="27"/>
      <c r="J101" s="27"/>
      <c r="K101" s="27"/>
      <c r="L101" s="27"/>
    </row>
    <row r="102" spans="1:12" s="28" customFormat="1" ht="63.75">
      <c r="A102" s="24" t="s">
        <v>211</v>
      </c>
      <c r="B102" s="25" t="s">
        <v>212</v>
      </c>
      <c r="C102" s="26">
        <v>100</v>
      </c>
      <c r="D102" s="26" t="s">
        <v>74</v>
      </c>
      <c r="E102" s="58" t="s">
        <v>1527</v>
      </c>
      <c r="F102" s="27"/>
      <c r="G102" s="27"/>
      <c r="H102" s="27"/>
      <c r="I102" s="27"/>
      <c r="J102" s="27"/>
      <c r="K102" s="27"/>
      <c r="L102" s="27"/>
    </row>
    <row r="103" spans="1:12" s="19" customFormat="1" ht="15">
      <c r="A103" s="15">
        <v>2</v>
      </c>
      <c r="B103" s="129" t="s">
        <v>213</v>
      </c>
      <c r="C103" s="129"/>
      <c r="D103" s="129"/>
      <c r="E103" s="129"/>
      <c r="F103" s="129"/>
      <c r="G103" s="129"/>
      <c r="H103" s="129"/>
      <c r="I103" s="129"/>
      <c r="J103" s="129"/>
      <c r="K103" s="129"/>
      <c r="L103" s="129"/>
    </row>
    <row r="104" spans="1:12" s="23" customFormat="1" ht="13.5">
      <c r="A104" s="22">
        <v>2.1</v>
      </c>
      <c r="B104" s="133" t="s">
        <v>214</v>
      </c>
      <c r="C104" s="133"/>
      <c r="D104" s="133"/>
      <c r="E104" s="133"/>
      <c r="F104" s="133"/>
      <c r="G104" s="133"/>
      <c r="H104" s="133"/>
      <c r="I104" s="133"/>
      <c r="J104" s="133"/>
      <c r="K104" s="133"/>
      <c r="L104" s="133"/>
    </row>
    <row r="105" spans="1:12" s="28" customFormat="1" ht="153">
      <c r="A105" s="24" t="s">
        <v>215</v>
      </c>
      <c r="B105" s="25" t="s">
        <v>1550</v>
      </c>
      <c r="C105" s="26">
        <v>75</v>
      </c>
      <c r="D105" s="26" t="s">
        <v>44</v>
      </c>
      <c r="E105" s="58" t="s">
        <v>1527</v>
      </c>
      <c r="F105" s="27"/>
      <c r="G105" s="27"/>
      <c r="H105" s="27"/>
      <c r="I105" s="27"/>
      <c r="J105" s="27"/>
      <c r="K105" s="27"/>
      <c r="L105" s="27"/>
    </row>
    <row r="106" spans="1:12" s="28" customFormat="1" ht="127.5">
      <c r="A106" s="24" t="s">
        <v>216</v>
      </c>
      <c r="B106" s="25" t="s">
        <v>217</v>
      </c>
      <c r="C106" s="26">
        <v>75</v>
      </c>
      <c r="D106" s="26" t="s">
        <v>44</v>
      </c>
      <c r="E106" s="58" t="s">
        <v>1527</v>
      </c>
      <c r="F106" s="27"/>
      <c r="G106" s="27"/>
      <c r="H106" s="27"/>
      <c r="I106" s="27"/>
      <c r="J106" s="27"/>
      <c r="K106" s="27"/>
      <c r="L106" s="27"/>
    </row>
    <row r="107" spans="1:12" s="28" customFormat="1" ht="25.5">
      <c r="A107" s="24" t="s">
        <v>218</v>
      </c>
      <c r="B107" s="25" t="s">
        <v>219</v>
      </c>
      <c r="C107" s="26">
        <v>100</v>
      </c>
      <c r="D107" s="26" t="s">
        <v>44</v>
      </c>
      <c r="E107" s="58" t="s">
        <v>1527</v>
      </c>
      <c r="F107" s="27"/>
      <c r="G107" s="27"/>
      <c r="H107" s="27"/>
      <c r="I107" s="27"/>
      <c r="J107" s="27"/>
      <c r="K107" s="27"/>
      <c r="L107" s="27"/>
    </row>
    <row r="108" spans="1:12" s="28" customFormat="1" ht="38.25">
      <c r="A108" s="24" t="s">
        <v>220</v>
      </c>
      <c r="B108" s="25" t="s">
        <v>221</v>
      </c>
      <c r="C108" s="26">
        <v>100</v>
      </c>
      <c r="D108" s="26" t="s">
        <v>44</v>
      </c>
      <c r="E108" s="58" t="s">
        <v>1527</v>
      </c>
      <c r="F108" s="27"/>
      <c r="G108" s="27"/>
      <c r="H108" s="27"/>
      <c r="I108" s="27"/>
      <c r="J108" s="27"/>
      <c r="K108" s="27"/>
      <c r="L108" s="27"/>
    </row>
    <row r="109" spans="1:12" s="28" customFormat="1" ht="38.25">
      <c r="A109" s="24" t="s">
        <v>222</v>
      </c>
      <c r="B109" s="25" t="s">
        <v>223</v>
      </c>
      <c r="C109" s="26">
        <v>100</v>
      </c>
      <c r="D109" s="26" t="s">
        <v>44</v>
      </c>
      <c r="E109" s="58" t="s">
        <v>1527</v>
      </c>
      <c r="F109" s="27"/>
      <c r="G109" s="27"/>
      <c r="H109" s="27"/>
      <c r="I109" s="27"/>
      <c r="J109" s="27"/>
      <c r="K109" s="27"/>
      <c r="L109" s="27"/>
    </row>
    <row r="110" spans="1:12" s="28" customFormat="1" ht="25.5">
      <c r="A110" s="24" t="s">
        <v>224</v>
      </c>
      <c r="B110" s="25" t="s">
        <v>225</v>
      </c>
      <c r="C110" s="26">
        <v>100</v>
      </c>
      <c r="D110" s="26" t="s">
        <v>44</v>
      </c>
      <c r="E110" s="58" t="s">
        <v>1527</v>
      </c>
      <c r="F110" s="27"/>
      <c r="G110" s="27"/>
      <c r="H110" s="27"/>
      <c r="I110" s="27"/>
      <c r="J110" s="27"/>
      <c r="K110" s="27"/>
      <c r="L110" s="27"/>
    </row>
    <row r="111" spans="1:12" s="28" customFormat="1" ht="76.5">
      <c r="A111" s="24" t="s">
        <v>226</v>
      </c>
      <c r="B111" s="25" t="s">
        <v>227</v>
      </c>
      <c r="C111" s="26">
        <v>100</v>
      </c>
      <c r="D111" s="26" t="s">
        <v>74</v>
      </c>
      <c r="E111" s="58" t="s">
        <v>1527</v>
      </c>
      <c r="F111" s="27"/>
      <c r="G111" s="27"/>
      <c r="H111" s="27"/>
      <c r="I111" s="27"/>
      <c r="J111" s="27"/>
      <c r="K111" s="27"/>
      <c r="L111" s="27"/>
    </row>
    <row r="112" spans="1:12" s="28" customFormat="1" ht="25.5">
      <c r="A112" s="24" t="s">
        <v>228</v>
      </c>
      <c r="B112" s="25" t="s">
        <v>229</v>
      </c>
      <c r="C112" s="26">
        <v>75</v>
      </c>
      <c r="D112" s="26" t="s">
        <v>44</v>
      </c>
      <c r="E112" s="58" t="s">
        <v>1527</v>
      </c>
      <c r="F112" s="27"/>
      <c r="G112" s="27"/>
      <c r="H112" s="27"/>
      <c r="I112" s="27"/>
      <c r="J112" s="27"/>
      <c r="K112" s="27"/>
      <c r="L112" s="27"/>
    </row>
    <row r="113" spans="1:12" s="23" customFormat="1" ht="13.5">
      <c r="A113" s="22">
        <v>2.2000000000000002</v>
      </c>
      <c r="B113" s="133" t="s">
        <v>230</v>
      </c>
      <c r="C113" s="133"/>
      <c r="D113" s="133"/>
      <c r="E113" s="133"/>
      <c r="F113" s="133"/>
      <c r="G113" s="133"/>
      <c r="H113" s="133"/>
      <c r="I113" s="133"/>
      <c r="J113" s="133"/>
      <c r="K113" s="133"/>
      <c r="L113" s="133"/>
    </row>
    <row r="114" spans="1:12" s="28" customFormat="1">
      <c r="A114" s="24" t="s">
        <v>231</v>
      </c>
      <c r="B114" s="25" t="s">
        <v>232</v>
      </c>
      <c r="C114" s="26">
        <v>100</v>
      </c>
      <c r="D114" s="26" t="s">
        <v>44</v>
      </c>
      <c r="E114" s="58" t="s">
        <v>1528</v>
      </c>
      <c r="F114" s="27"/>
      <c r="G114" s="27"/>
      <c r="H114" s="27"/>
      <c r="I114" s="27"/>
      <c r="J114" s="27"/>
      <c r="K114" s="27"/>
      <c r="L114" s="27"/>
    </row>
    <row r="115" spans="1:12" s="28" customFormat="1">
      <c r="A115" s="24" t="s">
        <v>233</v>
      </c>
      <c r="B115" s="25" t="s">
        <v>234</v>
      </c>
      <c r="C115" s="26">
        <v>100</v>
      </c>
      <c r="D115" s="26" t="s">
        <v>74</v>
      </c>
      <c r="E115" s="58" t="s">
        <v>1528</v>
      </c>
      <c r="F115" s="27"/>
      <c r="G115" s="27"/>
      <c r="H115" s="27"/>
      <c r="I115" s="27"/>
      <c r="J115" s="27"/>
      <c r="K115" s="27"/>
      <c r="L115" s="27"/>
    </row>
    <row r="116" spans="1:12" s="28" customFormat="1">
      <c r="A116" s="24" t="s">
        <v>235</v>
      </c>
      <c r="B116" s="25" t="s">
        <v>236</v>
      </c>
      <c r="C116" s="26">
        <v>100</v>
      </c>
      <c r="D116" s="26" t="s">
        <v>44</v>
      </c>
      <c r="E116" s="58" t="s">
        <v>1528</v>
      </c>
      <c r="F116" s="27"/>
      <c r="G116" s="27"/>
      <c r="H116" s="27"/>
      <c r="I116" s="27"/>
      <c r="J116" s="27"/>
      <c r="K116" s="27"/>
      <c r="L116" s="27"/>
    </row>
    <row r="117" spans="1:12" s="28" customFormat="1" ht="25.5">
      <c r="A117" s="24" t="s">
        <v>237</v>
      </c>
      <c r="B117" s="25" t="s">
        <v>238</v>
      </c>
      <c r="C117" s="26">
        <v>100</v>
      </c>
      <c r="D117" s="26" t="s">
        <v>44</v>
      </c>
      <c r="E117" s="58" t="s">
        <v>1528</v>
      </c>
      <c r="F117" s="27"/>
      <c r="G117" s="27"/>
      <c r="H117" s="27"/>
      <c r="I117" s="27"/>
      <c r="J117" s="27"/>
      <c r="K117" s="27"/>
      <c r="L117" s="27"/>
    </row>
    <row r="118" spans="1:12" s="28" customFormat="1" ht="25.5">
      <c r="A118" s="24" t="s">
        <v>239</v>
      </c>
      <c r="B118" s="25" t="s">
        <v>240</v>
      </c>
      <c r="C118" s="26">
        <v>100</v>
      </c>
      <c r="D118" s="26" t="s">
        <v>74</v>
      </c>
      <c r="E118" s="58" t="s">
        <v>1528</v>
      </c>
      <c r="F118" s="27"/>
      <c r="G118" s="27"/>
      <c r="H118" s="27"/>
      <c r="I118" s="27"/>
      <c r="J118" s="27"/>
      <c r="K118" s="27"/>
      <c r="L118" s="27"/>
    </row>
    <row r="119" spans="1:12" s="28" customFormat="1" ht="38.25">
      <c r="A119" s="24" t="s">
        <v>241</v>
      </c>
      <c r="B119" s="25" t="s">
        <v>242</v>
      </c>
      <c r="C119" s="26">
        <v>100</v>
      </c>
      <c r="D119" s="26" t="s">
        <v>74</v>
      </c>
      <c r="E119" s="58" t="s">
        <v>1528</v>
      </c>
      <c r="F119" s="27"/>
      <c r="G119" s="27"/>
      <c r="H119" s="27"/>
      <c r="I119" s="27"/>
      <c r="J119" s="27"/>
      <c r="K119" s="27"/>
      <c r="L119" s="27"/>
    </row>
    <row r="120" spans="1:12" s="28" customFormat="1" ht="25.5">
      <c r="A120" s="24" t="s">
        <v>243</v>
      </c>
      <c r="B120" s="25" t="s">
        <v>244</v>
      </c>
      <c r="C120" s="26">
        <v>100</v>
      </c>
      <c r="D120" s="26" t="s">
        <v>44</v>
      </c>
      <c r="E120" s="58" t="s">
        <v>1528</v>
      </c>
      <c r="F120" s="27"/>
      <c r="G120" s="27"/>
      <c r="H120" s="27"/>
      <c r="I120" s="27"/>
      <c r="J120" s="27"/>
      <c r="K120" s="27"/>
      <c r="L120" s="27"/>
    </row>
    <row r="121" spans="1:12" s="28" customFormat="1">
      <c r="A121" s="24" t="s">
        <v>245</v>
      </c>
      <c r="B121" s="25" t="s">
        <v>246</v>
      </c>
      <c r="C121" s="26">
        <v>100</v>
      </c>
      <c r="D121" s="26" t="s">
        <v>74</v>
      </c>
      <c r="E121" s="58" t="s">
        <v>1528</v>
      </c>
      <c r="F121" s="27"/>
      <c r="G121" s="27"/>
      <c r="H121" s="27"/>
      <c r="I121" s="27"/>
      <c r="J121" s="27"/>
      <c r="K121" s="27"/>
      <c r="L121" s="27"/>
    </row>
    <row r="122" spans="1:12" s="28" customFormat="1">
      <c r="A122" s="24" t="s">
        <v>247</v>
      </c>
      <c r="B122" s="25" t="s">
        <v>248</v>
      </c>
      <c r="C122" s="26">
        <v>100</v>
      </c>
      <c r="D122" s="26" t="s">
        <v>74</v>
      </c>
      <c r="E122" s="58" t="s">
        <v>1528</v>
      </c>
      <c r="F122" s="27"/>
      <c r="G122" s="27"/>
      <c r="H122" s="27"/>
      <c r="I122" s="27"/>
      <c r="J122" s="27"/>
      <c r="K122" s="27"/>
      <c r="L122" s="27"/>
    </row>
    <row r="123" spans="1:12" s="28" customFormat="1" ht="25.5">
      <c r="A123" s="24" t="s">
        <v>249</v>
      </c>
      <c r="B123" s="29" t="s">
        <v>1513</v>
      </c>
      <c r="C123" s="26">
        <v>100</v>
      </c>
      <c r="D123" s="26" t="s">
        <v>74</v>
      </c>
      <c r="E123" s="58" t="s">
        <v>1528</v>
      </c>
      <c r="F123" s="27"/>
      <c r="G123" s="27"/>
      <c r="H123" s="27"/>
      <c r="I123" s="27"/>
      <c r="J123" s="27"/>
      <c r="K123" s="27"/>
      <c r="L123" s="27"/>
    </row>
    <row r="124" spans="1:12" s="23" customFormat="1" ht="13.5">
      <c r="A124" s="22">
        <v>2.2999999999999998</v>
      </c>
      <c r="B124" s="133" t="s">
        <v>250</v>
      </c>
      <c r="C124" s="133"/>
      <c r="D124" s="133"/>
      <c r="E124" s="133"/>
      <c r="F124" s="133"/>
      <c r="G124" s="133"/>
      <c r="H124" s="133"/>
      <c r="I124" s="133"/>
      <c r="J124" s="133"/>
      <c r="K124" s="133"/>
      <c r="L124" s="133"/>
    </row>
    <row r="125" spans="1:12" s="28" customFormat="1" ht="25.5">
      <c r="A125" s="24" t="s">
        <v>251</v>
      </c>
      <c r="B125" s="25" t="s">
        <v>252</v>
      </c>
      <c r="C125" s="140"/>
      <c r="D125" s="141"/>
      <c r="E125" s="141"/>
      <c r="F125" s="141"/>
      <c r="G125" s="141"/>
      <c r="H125" s="141"/>
      <c r="I125" s="141"/>
      <c r="J125" s="141"/>
      <c r="K125" s="141"/>
      <c r="L125" s="142"/>
    </row>
    <row r="126" spans="1:12" s="28" customFormat="1">
      <c r="A126" s="24" t="s">
        <v>253</v>
      </c>
      <c r="B126" s="25" t="s">
        <v>254</v>
      </c>
      <c r="C126" s="26">
        <v>100</v>
      </c>
      <c r="D126" s="26" t="s">
        <v>44</v>
      </c>
      <c r="E126" s="58" t="s">
        <v>1527</v>
      </c>
      <c r="F126" s="27"/>
      <c r="G126" s="27"/>
      <c r="H126" s="27"/>
      <c r="I126" s="27"/>
      <c r="J126" s="27"/>
      <c r="K126" s="27"/>
      <c r="L126" s="27"/>
    </row>
    <row r="127" spans="1:12" s="28" customFormat="1">
      <c r="A127" s="24" t="s">
        <v>255</v>
      </c>
      <c r="B127" s="25" t="s">
        <v>256</v>
      </c>
      <c r="C127" s="26">
        <v>100</v>
      </c>
      <c r="D127" s="26" t="s">
        <v>44</v>
      </c>
      <c r="E127" s="58" t="s">
        <v>1527</v>
      </c>
      <c r="F127" s="27"/>
      <c r="G127" s="27"/>
      <c r="H127" s="27"/>
      <c r="I127" s="27"/>
      <c r="J127" s="27"/>
      <c r="K127" s="27"/>
      <c r="L127" s="27"/>
    </row>
    <row r="128" spans="1:12" s="28" customFormat="1">
      <c r="A128" s="24" t="s">
        <v>257</v>
      </c>
      <c r="B128" s="25" t="s">
        <v>258</v>
      </c>
      <c r="C128" s="26">
        <v>100</v>
      </c>
      <c r="D128" s="26" t="s">
        <v>44</v>
      </c>
      <c r="E128" s="58" t="s">
        <v>1527</v>
      </c>
      <c r="F128" s="27"/>
      <c r="G128" s="27"/>
      <c r="H128" s="27"/>
      <c r="I128" s="27"/>
      <c r="J128" s="27"/>
      <c r="K128" s="27"/>
      <c r="L128" s="27"/>
    </row>
    <row r="129" spans="1:12" s="28" customFormat="1">
      <c r="A129" s="24" t="s">
        <v>259</v>
      </c>
      <c r="B129" s="25" t="s">
        <v>260</v>
      </c>
      <c r="C129" s="26">
        <v>100</v>
      </c>
      <c r="D129" s="26" t="s">
        <v>44</v>
      </c>
      <c r="E129" s="58" t="s">
        <v>1527</v>
      </c>
      <c r="F129" s="27"/>
      <c r="G129" s="27"/>
      <c r="H129" s="27"/>
      <c r="I129" s="27"/>
      <c r="J129" s="27"/>
      <c r="K129" s="27"/>
      <c r="L129" s="27"/>
    </row>
    <row r="130" spans="1:12" s="28" customFormat="1">
      <c r="A130" s="24" t="s">
        <v>261</v>
      </c>
      <c r="B130" s="25" t="s">
        <v>262</v>
      </c>
      <c r="C130" s="26">
        <v>100</v>
      </c>
      <c r="D130" s="26" t="s">
        <v>44</v>
      </c>
      <c r="E130" s="58" t="s">
        <v>1527</v>
      </c>
      <c r="F130" s="27"/>
      <c r="G130" s="27"/>
      <c r="H130" s="27"/>
      <c r="I130" s="27"/>
      <c r="J130" s="27"/>
      <c r="K130" s="27"/>
      <c r="L130" s="27"/>
    </row>
    <row r="131" spans="1:12" s="28" customFormat="1">
      <c r="A131" s="24" t="s">
        <v>263</v>
      </c>
      <c r="B131" s="25" t="s">
        <v>264</v>
      </c>
      <c r="C131" s="26">
        <v>100</v>
      </c>
      <c r="D131" s="26" t="s">
        <v>44</v>
      </c>
      <c r="E131" s="58" t="s">
        <v>1527</v>
      </c>
      <c r="F131" s="27"/>
      <c r="G131" s="27"/>
      <c r="H131" s="27"/>
      <c r="I131" s="27"/>
      <c r="J131" s="27"/>
      <c r="K131" s="27"/>
      <c r="L131" s="27"/>
    </row>
    <row r="132" spans="1:12" s="28" customFormat="1">
      <c r="A132" s="24" t="s">
        <v>265</v>
      </c>
      <c r="B132" s="25" t="s">
        <v>266</v>
      </c>
      <c r="C132" s="26">
        <v>100</v>
      </c>
      <c r="D132" s="26" t="s">
        <v>44</v>
      </c>
      <c r="E132" s="58" t="s">
        <v>1527</v>
      </c>
      <c r="F132" s="27"/>
      <c r="G132" s="27"/>
      <c r="H132" s="27"/>
      <c r="I132" s="27"/>
      <c r="J132" s="27"/>
      <c r="K132" s="27"/>
      <c r="L132" s="27"/>
    </row>
    <row r="133" spans="1:12" s="28" customFormat="1" ht="25.5">
      <c r="A133" s="24" t="s">
        <v>267</v>
      </c>
      <c r="B133" s="25" t="s">
        <v>268</v>
      </c>
      <c r="C133" s="26">
        <v>100</v>
      </c>
      <c r="D133" s="26" t="s">
        <v>44</v>
      </c>
      <c r="E133" s="58" t="s">
        <v>1527</v>
      </c>
      <c r="F133" s="27"/>
      <c r="G133" s="27"/>
      <c r="H133" s="27"/>
      <c r="I133" s="27"/>
      <c r="J133" s="27"/>
      <c r="K133" s="27"/>
      <c r="L133" s="27"/>
    </row>
    <row r="134" spans="1:12" s="28" customFormat="1">
      <c r="A134" s="24" t="s">
        <v>269</v>
      </c>
      <c r="B134" s="25" t="s">
        <v>270</v>
      </c>
      <c r="C134" s="26">
        <v>100</v>
      </c>
      <c r="D134" s="26" t="s">
        <v>44</v>
      </c>
      <c r="E134" s="58" t="s">
        <v>1527</v>
      </c>
      <c r="F134" s="27"/>
      <c r="G134" s="27"/>
      <c r="H134" s="27"/>
      <c r="I134" s="27"/>
      <c r="J134" s="27"/>
      <c r="K134" s="27"/>
      <c r="L134" s="27"/>
    </row>
    <row r="135" spans="1:12" s="28" customFormat="1">
      <c r="A135" s="24" t="s">
        <v>271</v>
      </c>
      <c r="B135" s="25" t="s">
        <v>272</v>
      </c>
      <c r="C135" s="26">
        <v>100</v>
      </c>
      <c r="D135" s="26" t="s">
        <v>44</v>
      </c>
      <c r="E135" s="58" t="s">
        <v>1527</v>
      </c>
      <c r="F135" s="27"/>
      <c r="G135" s="27"/>
      <c r="H135" s="27"/>
      <c r="I135" s="27"/>
      <c r="J135" s="27"/>
      <c r="K135" s="27"/>
      <c r="L135" s="27"/>
    </row>
    <row r="136" spans="1:12" s="28" customFormat="1">
      <c r="A136" s="24" t="s">
        <v>273</v>
      </c>
      <c r="B136" s="25" t="s">
        <v>274</v>
      </c>
      <c r="C136" s="26">
        <v>100</v>
      </c>
      <c r="D136" s="26" t="s">
        <v>44</v>
      </c>
      <c r="E136" s="58" t="s">
        <v>1527</v>
      </c>
      <c r="F136" s="27"/>
      <c r="G136" s="27"/>
      <c r="H136" s="27"/>
      <c r="I136" s="27"/>
      <c r="J136" s="27"/>
      <c r="K136" s="27"/>
      <c r="L136" s="27"/>
    </row>
    <row r="137" spans="1:12" s="28" customFormat="1">
      <c r="A137" s="24" t="s">
        <v>275</v>
      </c>
      <c r="B137" s="25" t="s">
        <v>276</v>
      </c>
      <c r="C137" s="26">
        <v>100</v>
      </c>
      <c r="D137" s="26" t="s">
        <v>44</v>
      </c>
      <c r="E137" s="58" t="s">
        <v>1527</v>
      </c>
      <c r="F137" s="27"/>
      <c r="G137" s="27"/>
      <c r="H137" s="27"/>
      <c r="I137" s="27"/>
      <c r="J137" s="27"/>
      <c r="K137" s="27"/>
      <c r="L137" s="27"/>
    </row>
    <row r="138" spans="1:12" s="28" customFormat="1">
      <c r="A138" s="24" t="s">
        <v>277</v>
      </c>
      <c r="B138" s="25" t="s">
        <v>278</v>
      </c>
      <c r="C138" s="26">
        <v>100</v>
      </c>
      <c r="D138" s="26" t="s">
        <v>44</v>
      </c>
      <c r="E138" s="58" t="s">
        <v>1527</v>
      </c>
      <c r="F138" s="27"/>
      <c r="G138" s="27"/>
      <c r="H138" s="27"/>
      <c r="I138" s="27"/>
      <c r="J138" s="27"/>
      <c r="K138" s="27"/>
      <c r="L138" s="27"/>
    </row>
    <row r="139" spans="1:12" s="28" customFormat="1">
      <c r="A139" s="24" t="s">
        <v>279</v>
      </c>
      <c r="B139" s="25" t="s">
        <v>280</v>
      </c>
      <c r="C139" s="26">
        <v>100</v>
      </c>
      <c r="D139" s="26" t="s">
        <v>44</v>
      </c>
      <c r="E139" s="58" t="s">
        <v>1527</v>
      </c>
      <c r="F139" s="27"/>
      <c r="G139" s="27"/>
      <c r="H139" s="27"/>
      <c r="I139" s="27"/>
      <c r="J139" s="27"/>
      <c r="K139" s="27"/>
      <c r="L139" s="27"/>
    </row>
    <row r="140" spans="1:12" s="28" customFormat="1">
      <c r="A140" s="24" t="s">
        <v>281</v>
      </c>
      <c r="B140" s="25" t="s">
        <v>282</v>
      </c>
      <c r="C140" s="26">
        <v>100</v>
      </c>
      <c r="D140" s="26" t="s">
        <v>44</v>
      </c>
      <c r="E140" s="58" t="s">
        <v>1527</v>
      </c>
      <c r="F140" s="27"/>
      <c r="G140" s="27"/>
      <c r="H140" s="27"/>
      <c r="I140" s="27"/>
      <c r="J140" s="27"/>
      <c r="K140" s="27"/>
      <c r="L140" s="27"/>
    </row>
    <row r="141" spans="1:12" s="28" customFormat="1">
      <c r="A141" s="24" t="s">
        <v>283</v>
      </c>
      <c r="B141" s="25" t="s">
        <v>284</v>
      </c>
      <c r="C141" s="26">
        <v>100</v>
      </c>
      <c r="D141" s="26" t="s">
        <v>44</v>
      </c>
      <c r="E141" s="58" t="s">
        <v>1527</v>
      </c>
      <c r="F141" s="27"/>
      <c r="G141" s="27"/>
      <c r="H141" s="27"/>
      <c r="I141" s="27"/>
      <c r="J141" s="27"/>
      <c r="K141" s="27"/>
      <c r="L141" s="27"/>
    </row>
    <row r="142" spans="1:12" s="28" customFormat="1">
      <c r="A142" s="24" t="s">
        <v>285</v>
      </c>
      <c r="B142" s="25" t="s">
        <v>286</v>
      </c>
      <c r="C142" s="26">
        <v>100</v>
      </c>
      <c r="D142" s="26" t="s">
        <v>44</v>
      </c>
      <c r="E142" s="58" t="s">
        <v>1527</v>
      </c>
      <c r="F142" s="27"/>
      <c r="G142" s="27"/>
      <c r="H142" s="27"/>
      <c r="I142" s="27"/>
      <c r="J142" s="27"/>
      <c r="K142" s="27"/>
      <c r="L142" s="27"/>
    </row>
    <row r="143" spans="1:12" s="28" customFormat="1">
      <c r="A143" s="24" t="s">
        <v>287</v>
      </c>
      <c r="B143" s="25" t="s">
        <v>288</v>
      </c>
      <c r="C143" s="26">
        <v>100</v>
      </c>
      <c r="D143" s="26" t="s">
        <v>44</v>
      </c>
      <c r="E143" s="58" t="s">
        <v>1527</v>
      </c>
      <c r="F143" s="27"/>
      <c r="G143" s="27"/>
      <c r="H143" s="27"/>
      <c r="I143" s="27"/>
      <c r="J143" s="27"/>
      <c r="K143" s="27"/>
      <c r="L143" s="27"/>
    </row>
    <row r="144" spans="1:12" s="28" customFormat="1" ht="38.25">
      <c r="A144" s="24" t="s">
        <v>289</v>
      </c>
      <c r="B144" s="25" t="s">
        <v>290</v>
      </c>
      <c r="C144" s="26">
        <v>100</v>
      </c>
      <c r="D144" s="26" t="s">
        <v>44</v>
      </c>
      <c r="E144" s="58" t="s">
        <v>1527</v>
      </c>
      <c r="F144" s="27"/>
      <c r="G144" s="27"/>
      <c r="H144" s="27"/>
      <c r="I144" s="27"/>
      <c r="J144" s="27"/>
      <c r="K144" s="27"/>
      <c r="L144" s="27"/>
    </row>
    <row r="145" spans="1:12" s="28" customFormat="1">
      <c r="A145" s="24" t="s">
        <v>291</v>
      </c>
      <c r="B145" s="25" t="s">
        <v>292</v>
      </c>
      <c r="C145" s="26">
        <v>100</v>
      </c>
      <c r="D145" s="26" t="s">
        <v>44</v>
      </c>
      <c r="E145" s="58" t="s">
        <v>1527</v>
      </c>
      <c r="F145" s="27"/>
      <c r="G145" s="27"/>
      <c r="H145" s="27"/>
      <c r="I145" s="27"/>
      <c r="J145" s="27"/>
      <c r="K145" s="27"/>
      <c r="L145" s="27"/>
    </row>
    <row r="146" spans="1:12" s="28" customFormat="1" ht="25.5">
      <c r="A146" s="24" t="s">
        <v>293</v>
      </c>
      <c r="B146" s="25" t="s">
        <v>294</v>
      </c>
      <c r="C146" s="26">
        <v>75</v>
      </c>
      <c r="D146" s="26" t="s">
        <v>44</v>
      </c>
      <c r="E146" s="58" t="s">
        <v>1527</v>
      </c>
      <c r="F146" s="27"/>
      <c r="G146" s="27"/>
      <c r="H146" s="27"/>
      <c r="I146" s="27"/>
      <c r="J146" s="27"/>
      <c r="K146" s="27"/>
      <c r="L146" s="27"/>
    </row>
    <row r="147" spans="1:12" s="28" customFormat="1" ht="38.25">
      <c r="A147" s="24" t="s">
        <v>295</v>
      </c>
      <c r="B147" s="25" t="s">
        <v>296</v>
      </c>
      <c r="C147" s="26">
        <v>75</v>
      </c>
      <c r="D147" s="26" t="s">
        <v>44</v>
      </c>
      <c r="E147" s="58" t="s">
        <v>1527</v>
      </c>
      <c r="F147" s="27"/>
      <c r="G147" s="27"/>
      <c r="H147" s="27"/>
      <c r="I147" s="27"/>
      <c r="J147" s="27"/>
      <c r="K147" s="27"/>
      <c r="L147" s="27"/>
    </row>
    <row r="148" spans="1:12" s="28" customFormat="1" ht="25.5">
      <c r="A148" s="24" t="s">
        <v>297</v>
      </c>
      <c r="B148" s="25" t="s">
        <v>298</v>
      </c>
      <c r="C148" s="26">
        <v>100</v>
      </c>
      <c r="D148" s="26" t="s">
        <v>44</v>
      </c>
      <c r="E148" s="58" t="s">
        <v>1527</v>
      </c>
      <c r="F148" s="27"/>
      <c r="G148" s="27"/>
      <c r="H148" s="27"/>
      <c r="I148" s="27"/>
      <c r="J148" s="27"/>
      <c r="K148" s="27"/>
      <c r="L148" s="27"/>
    </row>
    <row r="149" spans="1:12" s="28" customFormat="1" ht="25.5">
      <c r="A149" s="24" t="s">
        <v>299</v>
      </c>
      <c r="B149" s="25" t="s">
        <v>300</v>
      </c>
      <c r="C149" s="26">
        <v>100</v>
      </c>
      <c r="D149" s="26" t="s">
        <v>44</v>
      </c>
      <c r="E149" s="58" t="s">
        <v>1527</v>
      </c>
      <c r="F149" s="27"/>
      <c r="G149" s="27"/>
      <c r="H149" s="27"/>
      <c r="I149" s="27"/>
      <c r="J149" s="27"/>
      <c r="K149" s="27"/>
      <c r="L149" s="27"/>
    </row>
    <row r="150" spans="1:12" s="28" customFormat="1" ht="25.5">
      <c r="A150" s="24" t="s">
        <v>301</v>
      </c>
      <c r="B150" s="25" t="s">
        <v>302</v>
      </c>
      <c r="C150" s="26">
        <v>100</v>
      </c>
      <c r="D150" s="26" t="s">
        <v>44</v>
      </c>
      <c r="E150" s="58" t="s">
        <v>1527</v>
      </c>
      <c r="F150" s="27"/>
      <c r="G150" s="27"/>
      <c r="H150" s="27"/>
      <c r="I150" s="27"/>
      <c r="J150" s="27"/>
      <c r="K150" s="27"/>
      <c r="L150" s="27"/>
    </row>
    <row r="151" spans="1:12" s="28" customFormat="1" ht="25.5">
      <c r="A151" s="24" t="s">
        <v>303</v>
      </c>
      <c r="B151" s="25" t="s">
        <v>304</v>
      </c>
      <c r="C151" s="26">
        <v>100</v>
      </c>
      <c r="D151" s="26" t="s">
        <v>44</v>
      </c>
      <c r="E151" s="58" t="s">
        <v>1527</v>
      </c>
      <c r="F151" s="27"/>
      <c r="G151" s="27"/>
      <c r="H151" s="27"/>
      <c r="I151" s="27"/>
      <c r="J151" s="27"/>
      <c r="K151" s="27"/>
      <c r="L151" s="27"/>
    </row>
    <row r="152" spans="1:12" s="23" customFormat="1" ht="13.5">
      <c r="A152" s="22">
        <v>2.4</v>
      </c>
      <c r="B152" s="133" t="s">
        <v>305</v>
      </c>
      <c r="C152" s="133"/>
      <c r="D152" s="133"/>
      <c r="E152" s="133"/>
      <c r="F152" s="133"/>
      <c r="G152" s="133"/>
      <c r="H152" s="133"/>
      <c r="I152" s="133"/>
      <c r="J152" s="133"/>
      <c r="K152" s="133"/>
      <c r="L152" s="133"/>
    </row>
    <row r="153" spans="1:12" s="28" customFormat="1" ht="38.25">
      <c r="A153" s="103" t="s">
        <v>306</v>
      </c>
      <c r="B153" s="104" t="s">
        <v>1564</v>
      </c>
      <c r="C153" s="26">
        <v>100</v>
      </c>
      <c r="D153" s="107" t="s">
        <v>44</v>
      </c>
      <c r="E153" s="58" t="s">
        <v>1527</v>
      </c>
      <c r="F153" s="27"/>
      <c r="G153" s="27"/>
      <c r="H153" s="27"/>
      <c r="I153" s="27"/>
      <c r="J153" s="27"/>
      <c r="K153" s="27"/>
      <c r="L153" s="27"/>
    </row>
    <row r="154" spans="1:12" s="28" customFormat="1" ht="25.5">
      <c r="A154" s="103" t="s">
        <v>307</v>
      </c>
      <c r="B154" s="105" t="s">
        <v>1565</v>
      </c>
      <c r="C154" s="26">
        <v>100</v>
      </c>
      <c r="D154" s="107" t="s">
        <v>44</v>
      </c>
      <c r="E154" s="58" t="s">
        <v>1527</v>
      </c>
      <c r="F154" s="27"/>
      <c r="G154" s="27"/>
      <c r="H154" s="27"/>
      <c r="I154" s="27"/>
      <c r="J154" s="27"/>
      <c r="K154" s="27"/>
      <c r="L154" s="27"/>
    </row>
    <row r="155" spans="1:12" s="28" customFormat="1" ht="38.25">
      <c r="A155" s="103" t="s">
        <v>308</v>
      </c>
      <c r="B155" s="105" t="s">
        <v>1566</v>
      </c>
      <c r="C155" s="26">
        <v>100</v>
      </c>
      <c r="D155" s="107" t="s">
        <v>44</v>
      </c>
      <c r="E155" s="58" t="s">
        <v>1527</v>
      </c>
      <c r="F155" s="27"/>
      <c r="G155" s="27"/>
      <c r="H155" s="27"/>
      <c r="I155" s="27"/>
      <c r="J155" s="27"/>
      <c r="K155" s="27"/>
      <c r="L155" s="27"/>
    </row>
    <row r="156" spans="1:12" s="28" customFormat="1" ht="38.25">
      <c r="A156" s="103" t="s">
        <v>309</v>
      </c>
      <c r="B156" s="105" t="s">
        <v>1567</v>
      </c>
      <c r="C156" s="26">
        <v>100</v>
      </c>
      <c r="D156" s="108" t="s">
        <v>74</v>
      </c>
      <c r="E156" s="58" t="s">
        <v>1527</v>
      </c>
      <c r="F156" s="27"/>
      <c r="G156" s="27"/>
      <c r="H156" s="27"/>
      <c r="I156" s="27"/>
      <c r="J156" s="27"/>
      <c r="K156" s="27"/>
      <c r="L156" s="27"/>
    </row>
    <row r="157" spans="1:12" s="28" customFormat="1" ht="38.25">
      <c r="A157" s="103" t="s">
        <v>310</v>
      </c>
      <c r="B157" s="105" t="s">
        <v>1568</v>
      </c>
      <c r="C157" s="26">
        <v>100</v>
      </c>
      <c r="D157" s="108" t="s">
        <v>74</v>
      </c>
      <c r="E157" s="58" t="s">
        <v>1527</v>
      </c>
      <c r="F157" s="27"/>
      <c r="G157" s="27"/>
      <c r="H157" s="27"/>
      <c r="I157" s="27"/>
      <c r="J157" s="27"/>
      <c r="K157" s="27"/>
      <c r="L157" s="27"/>
    </row>
    <row r="158" spans="1:12" s="28" customFormat="1" ht="51">
      <c r="A158" s="103" t="s">
        <v>311</v>
      </c>
      <c r="B158" s="105" t="s">
        <v>1569</v>
      </c>
      <c r="C158" s="26">
        <v>100</v>
      </c>
      <c r="D158" s="107" t="s">
        <v>44</v>
      </c>
      <c r="E158" s="58" t="s">
        <v>1527</v>
      </c>
      <c r="F158" s="27"/>
      <c r="G158" s="27"/>
      <c r="H158" s="27"/>
      <c r="I158" s="27"/>
      <c r="J158" s="27"/>
      <c r="K158" s="27"/>
      <c r="L158" s="27"/>
    </row>
    <row r="159" spans="1:12" s="28" customFormat="1" ht="114.75">
      <c r="A159" s="103" t="s">
        <v>312</v>
      </c>
      <c r="B159" s="105" t="s">
        <v>1570</v>
      </c>
      <c r="C159" s="26">
        <v>100</v>
      </c>
      <c r="D159" s="107" t="s">
        <v>44</v>
      </c>
      <c r="E159" s="58" t="s">
        <v>1527</v>
      </c>
      <c r="F159" s="27"/>
      <c r="G159" s="27"/>
      <c r="H159" s="27"/>
      <c r="I159" s="27"/>
      <c r="J159" s="27"/>
      <c r="K159" s="27"/>
      <c r="L159" s="27"/>
    </row>
    <row r="160" spans="1:12" s="28" customFormat="1" ht="25.5">
      <c r="A160" s="103" t="s">
        <v>313</v>
      </c>
      <c r="B160" s="105" t="s">
        <v>1571</v>
      </c>
      <c r="C160" s="26">
        <v>100</v>
      </c>
      <c r="D160" s="107" t="s">
        <v>44</v>
      </c>
      <c r="E160" s="58" t="s">
        <v>1527</v>
      </c>
      <c r="F160" s="27"/>
      <c r="G160" s="27"/>
      <c r="H160" s="27"/>
      <c r="I160" s="27"/>
      <c r="J160" s="27"/>
      <c r="K160" s="27"/>
      <c r="L160" s="27"/>
    </row>
    <row r="161" spans="1:12" s="28" customFormat="1">
      <c r="A161" s="103" t="s">
        <v>1572</v>
      </c>
      <c r="B161" s="106" t="s">
        <v>1573</v>
      </c>
      <c r="C161" s="26">
        <v>100</v>
      </c>
      <c r="D161" s="107" t="s">
        <v>44</v>
      </c>
      <c r="E161" s="58" t="s">
        <v>1527</v>
      </c>
      <c r="F161" s="27"/>
      <c r="G161" s="27"/>
      <c r="H161" s="27"/>
      <c r="I161" s="27"/>
      <c r="J161" s="27"/>
      <c r="K161" s="27"/>
      <c r="L161" s="27"/>
    </row>
    <row r="162" spans="1:12" s="28" customFormat="1">
      <c r="A162" s="103" t="s">
        <v>1574</v>
      </c>
      <c r="B162" s="106" t="s">
        <v>1575</v>
      </c>
      <c r="C162" s="26">
        <v>100</v>
      </c>
      <c r="D162" s="107" t="s">
        <v>44</v>
      </c>
      <c r="E162" s="58" t="s">
        <v>1527</v>
      </c>
      <c r="F162" s="27"/>
      <c r="G162" s="27"/>
      <c r="H162" s="27"/>
      <c r="I162" s="27"/>
      <c r="J162" s="27"/>
      <c r="K162" s="27"/>
      <c r="L162" s="27"/>
    </row>
    <row r="163" spans="1:12" s="28" customFormat="1" ht="38.25">
      <c r="A163" s="103" t="s">
        <v>314</v>
      </c>
      <c r="B163" s="105" t="s">
        <v>1576</v>
      </c>
      <c r="C163" s="26">
        <v>100</v>
      </c>
      <c r="D163" s="107" t="s">
        <v>44</v>
      </c>
      <c r="E163" s="58" t="s">
        <v>1527</v>
      </c>
      <c r="F163" s="27"/>
      <c r="G163" s="27"/>
      <c r="H163" s="27"/>
      <c r="I163" s="27"/>
      <c r="J163" s="27"/>
      <c r="K163" s="27"/>
      <c r="L163" s="27"/>
    </row>
    <row r="164" spans="1:12" s="28" customFormat="1" ht="38.25">
      <c r="A164" s="103" t="s">
        <v>315</v>
      </c>
      <c r="B164" s="105" t="s">
        <v>1577</v>
      </c>
      <c r="C164" s="26">
        <v>100</v>
      </c>
      <c r="D164" s="107" t="s">
        <v>44</v>
      </c>
      <c r="E164" s="58" t="s">
        <v>1527</v>
      </c>
      <c r="F164" s="27"/>
      <c r="G164" s="27"/>
      <c r="H164" s="27"/>
      <c r="I164" s="27"/>
      <c r="J164" s="27"/>
      <c r="K164" s="27"/>
      <c r="L164" s="27"/>
    </row>
    <row r="165" spans="1:12" s="28" customFormat="1" ht="114.75">
      <c r="A165" s="103" t="s">
        <v>316</v>
      </c>
      <c r="B165" s="105" t="s">
        <v>1578</v>
      </c>
      <c r="C165" s="26">
        <v>100</v>
      </c>
      <c r="D165" s="107" t="s">
        <v>44</v>
      </c>
      <c r="E165" s="58" t="s">
        <v>1527</v>
      </c>
      <c r="F165" s="27"/>
      <c r="G165" s="27"/>
      <c r="H165" s="27"/>
      <c r="I165" s="27"/>
      <c r="J165" s="27"/>
      <c r="K165" s="27"/>
      <c r="L165" s="27"/>
    </row>
    <row r="166" spans="1:12" s="28" customFormat="1" ht="153">
      <c r="A166" s="103" t="s">
        <v>317</v>
      </c>
      <c r="B166" s="105" t="s">
        <v>1579</v>
      </c>
      <c r="C166" s="26">
        <v>100</v>
      </c>
      <c r="D166" s="107" t="s">
        <v>44</v>
      </c>
      <c r="E166" s="58" t="s">
        <v>1527</v>
      </c>
      <c r="F166" s="27"/>
      <c r="G166" s="27"/>
      <c r="H166" s="27"/>
      <c r="I166" s="27"/>
      <c r="J166" s="27"/>
      <c r="K166" s="27"/>
      <c r="L166" s="27"/>
    </row>
    <row r="167" spans="1:12" s="28" customFormat="1" ht="51">
      <c r="A167" s="103" t="s">
        <v>1580</v>
      </c>
      <c r="B167" s="105" t="s">
        <v>1581</v>
      </c>
      <c r="C167" s="26">
        <v>100</v>
      </c>
      <c r="D167" s="107" t="s">
        <v>44</v>
      </c>
      <c r="E167" s="58" t="s">
        <v>1527</v>
      </c>
      <c r="F167" s="27"/>
      <c r="G167" s="27"/>
      <c r="H167" s="27"/>
      <c r="I167" s="27"/>
      <c r="J167" s="27"/>
      <c r="K167" s="27"/>
      <c r="L167" s="27"/>
    </row>
    <row r="168" spans="1:12" s="19" customFormat="1" ht="15">
      <c r="A168" s="15">
        <v>3</v>
      </c>
      <c r="B168" s="129" t="s">
        <v>318</v>
      </c>
      <c r="C168" s="129"/>
      <c r="D168" s="129"/>
      <c r="E168" s="129"/>
      <c r="F168" s="129"/>
      <c r="G168" s="129"/>
      <c r="H168" s="129"/>
      <c r="I168" s="129"/>
      <c r="J168" s="129"/>
      <c r="K168" s="129"/>
      <c r="L168" s="129"/>
    </row>
    <row r="169" spans="1:12" s="23" customFormat="1" ht="13.5">
      <c r="A169" s="22">
        <v>3.1</v>
      </c>
      <c r="B169" s="133" t="s">
        <v>214</v>
      </c>
      <c r="C169" s="133"/>
      <c r="D169" s="133"/>
      <c r="E169" s="133"/>
      <c r="F169" s="133"/>
      <c r="G169" s="133"/>
      <c r="H169" s="133"/>
      <c r="I169" s="133"/>
      <c r="J169" s="133"/>
      <c r="K169" s="133"/>
      <c r="L169" s="133"/>
    </row>
    <row r="170" spans="1:12" s="28" customFormat="1" ht="25.5">
      <c r="A170" s="24" t="s">
        <v>319</v>
      </c>
      <c r="B170" s="25" t="s">
        <v>320</v>
      </c>
      <c r="C170" s="26">
        <v>100</v>
      </c>
      <c r="D170" s="26" t="s">
        <v>44</v>
      </c>
      <c r="E170" s="58" t="s">
        <v>1527</v>
      </c>
      <c r="F170" s="27"/>
      <c r="G170" s="27"/>
      <c r="H170" s="27"/>
      <c r="I170" s="27"/>
      <c r="J170" s="27"/>
      <c r="K170" s="27"/>
      <c r="L170" s="27"/>
    </row>
    <row r="171" spans="1:12" s="28" customFormat="1" ht="25.5">
      <c r="A171" s="24" t="s">
        <v>321</v>
      </c>
      <c r="B171" s="25" t="s">
        <v>322</v>
      </c>
      <c r="C171" s="26">
        <v>100</v>
      </c>
      <c r="D171" s="26" t="s">
        <v>44</v>
      </c>
      <c r="E171" s="58" t="s">
        <v>1527</v>
      </c>
      <c r="F171" s="27"/>
      <c r="G171" s="27"/>
      <c r="H171" s="27"/>
      <c r="I171" s="27"/>
      <c r="J171" s="27"/>
      <c r="K171" s="27"/>
      <c r="L171" s="27"/>
    </row>
    <row r="172" spans="1:12" s="28" customFormat="1">
      <c r="A172" s="24" t="s">
        <v>323</v>
      </c>
      <c r="B172" s="25" t="s">
        <v>324</v>
      </c>
      <c r="C172" s="26">
        <v>100</v>
      </c>
      <c r="D172" s="26" t="s">
        <v>44</v>
      </c>
      <c r="E172" s="58" t="s">
        <v>1527</v>
      </c>
      <c r="F172" s="27"/>
      <c r="G172" s="27"/>
      <c r="H172" s="27"/>
      <c r="I172" s="27"/>
      <c r="J172" s="27"/>
      <c r="K172" s="27"/>
      <c r="L172" s="27"/>
    </row>
    <row r="173" spans="1:12" s="28" customFormat="1" ht="51">
      <c r="A173" s="24" t="s">
        <v>325</v>
      </c>
      <c r="B173" s="25" t="s">
        <v>326</v>
      </c>
      <c r="C173" s="26">
        <v>100</v>
      </c>
      <c r="D173" s="26" t="s">
        <v>74</v>
      </c>
      <c r="E173" s="58" t="s">
        <v>1527</v>
      </c>
      <c r="F173" s="27"/>
      <c r="G173" s="27"/>
      <c r="H173" s="27"/>
      <c r="I173" s="27"/>
      <c r="J173" s="27"/>
      <c r="K173" s="27"/>
      <c r="L173" s="27"/>
    </row>
    <row r="174" spans="1:12" s="28" customFormat="1" ht="25.5">
      <c r="A174" s="24" t="s">
        <v>327</v>
      </c>
      <c r="B174" s="25" t="s">
        <v>328</v>
      </c>
      <c r="C174" s="26">
        <v>100</v>
      </c>
      <c r="D174" s="26" t="s">
        <v>44</v>
      </c>
      <c r="E174" s="58" t="s">
        <v>1527</v>
      </c>
      <c r="F174" s="27"/>
      <c r="G174" s="27"/>
      <c r="H174" s="27"/>
      <c r="I174" s="27"/>
      <c r="J174" s="27"/>
      <c r="K174" s="27"/>
      <c r="L174" s="27"/>
    </row>
    <row r="175" spans="1:12" s="28" customFormat="1" ht="64.5" customHeight="1">
      <c r="A175" s="24" t="s">
        <v>329</v>
      </c>
      <c r="B175" s="25" t="s">
        <v>330</v>
      </c>
      <c r="C175" s="26">
        <v>100</v>
      </c>
      <c r="D175" s="26" t="s">
        <v>44</v>
      </c>
      <c r="E175" s="58" t="s">
        <v>1527</v>
      </c>
      <c r="F175" s="27"/>
      <c r="G175" s="27"/>
      <c r="H175" s="27"/>
      <c r="I175" s="27"/>
      <c r="J175" s="27"/>
      <c r="K175" s="27"/>
      <c r="L175" s="27"/>
    </row>
    <row r="176" spans="1:12" s="23" customFormat="1" ht="13.5">
      <c r="A176" s="22">
        <v>3.2</v>
      </c>
      <c r="B176" s="133" t="s">
        <v>331</v>
      </c>
      <c r="C176" s="133"/>
      <c r="D176" s="133"/>
      <c r="E176" s="133"/>
      <c r="F176" s="133"/>
      <c r="G176" s="133"/>
      <c r="H176" s="133"/>
      <c r="I176" s="133"/>
      <c r="J176" s="133"/>
      <c r="K176" s="133"/>
      <c r="L176" s="133"/>
    </row>
    <row r="177" spans="1:12" s="28" customFormat="1" ht="51">
      <c r="A177" s="24" t="s">
        <v>332</v>
      </c>
      <c r="B177" s="25" t="s">
        <v>333</v>
      </c>
      <c r="C177" s="26">
        <v>100</v>
      </c>
      <c r="D177" s="26" t="s">
        <v>74</v>
      </c>
      <c r="E177" s="59" t="s">
        <v>1529</v>
      </c>
      <c r="F177" s="27"/>
      <c r="G177" s="27"/>
      <c r="H177" s="27"/>
      <c r="I177" s="27"/>
      <c r="J177" s="27"/>
      <c r="K177" s="27"/>
      <c r="L177" s="27"/>
    </row>
    <row r="178" spans="1:12" s="28" customFormat="1" ht="38.25">
      <c r="A178" s="24" t="s">
        <v>334</v>
      </c>
      <c r="B178" s="25" t="s">
        <v>335</v>
      </c>
      <c r="C178" s="26">
        <v>100</v>
      </c>
      <c r="D178" s="26" t="s">
        <v>44</v>
      </c>
      <c r="E178" s="59" t="s">
        <v>1529</v>
      </c>
      <c r="F178" s="27"/>
      <c r="G178" s="27"/>
      <c r="H178" s="27"/>
      <c r="I178" s="27"/>
      <c r="J178" s="27"/>
      <c r="K178" s="27"/>
      <c r="L178" s="27"/>
    </row>
    <row r="179" spans="1:12" s="28" customFormat="1" ht="25.5">
      <c r="A179" s="24" t="s">
        <v>336</v>
      </c>
      <c r="B179" s="25" t="s">
        <v>337</v>
      </c>
      <c r="C179" s="26">
        <v>100</v>
      </c>
      <c r="D179" s="26" t="s">
        <v>44</v>
      </c>
      <c r="E179" s="59" t="s">
        <v>1529</v>
      </c>
      <c r="F179" s="27"/>
      <c r="G179" s="27"/>
      <c r="H179" s="27"/>
      <c r="I179" s="27"/>
      <c r="J179" s="27"/>
      <c r="K179" s="27"/>
      <c r="L179" s="27"/>
    </row>
    <row r="180" spans="1:12" s="28" customFormat="1" ht="25.5">
      <c r="A180" s="24" t="s">
        <v>338</v>
      </c>
      <c r="B180" s="25" t="s">
        <v>339</v>
      </c>
      <c r="C180" s="26">
        <v>100</v>
      </c>
      <c r="D180" s="26" t="s">
        <v>44</v>
      </c>
      <c r="E180" s="59" t="s">
        <v>1529</v>
      </c>
      <c r="F180" s="27"/>
      <c r="G180" s="27"/>
      <c r="H180" s="27"/>
      <c r="I180" s="27"/>
      <c r="J180" s="27"/>
      <c r="K180" s="27"/>
      <c r="L180" s="27"/>
    </row>
    <row r="181" spans="1:12" s="28" customFormat="1" ht="38.25">
      <c r="A181" s="24" t="s">
        <v>340</v>
      </c>
      <c r="B181" s="25" t="s">
        <v>341</v>
      </c>
      <c r="C181" s="26">
        <v>100</v>
      </c>
      <c r="D181" s="26" t="s">
        <v>44</v>
      </c>
      <c r="E181" s="59" t="s">
        <v>1529</v>
      </c>
      <c r="F181" s="27"/>
      <c r="G181" s="27"/>
      <c r="H181" s="27"/>
      <c r="I181" s="27"/>
      <c r="J181" s="27"/>
      <c r="K181" s="27"/>
      <c r="L181" s="27"/>
    </row>
    <row r="182" spans="1:12" s="28" customFormat="1" ht="25.5">
      <c r="A182" s="24" t="s">
        <v>342</v>
      </c>
      <c r="B182" s="25" t="s">
        <v>343</v>
      </c>
      <c r="C182" s="26">
        <v>100</v>
      </c>
      <c r="D182" s="26" t="s">
        <v>44</v>
      </c>
      <c r="E182" s="59" t="s">
        <v>1529</v>
      </c>
      <c r="F182" s="27"/>
      <c r="G182" s="27"/>
      <c r="H182" s="27"/>
      <c r="I182" s="27"/>
      <c r="J182" s="27"/>
      <c r="K182" s="27"/>
      <c r="L182" s="27"/>
    </row>
    <row r="183" spans="1:12" s="28" customFormat="1" ht="25.5">
      <c r="A183" s="51" t="s">
        <v>344</v>
      </c>
      <c r="B183" s="49" t="s">
        <v>345</v>
      </c>
      <c r="C183" s="26">
        <v>100</v>
      </c>
      <c r="D183" s="32" t="s">
        <v>44</v>
      </c>
      <c r="E183" s="59" t="s">
        <v>1529</v>
      </c>
      <c r="F183" s="50"/>
      <c r="G183" s="50"/>
      <c r="H183" s="50"/>
      <c r="I183" s="50"/>
      <c r="J183" s="50"/>
      <c r="K183" s="50"/>
      <c r="L183" s="50"/>
    </row>
    <row r="184" spans="1:12" s="43" customFormat="1">
      <c r="A184" s="53"/>
      <c r="B184" s="138" t="s">
        <v>346</v>
      </c>
      <c r="C184" s="138"/>
      <c r="D184" s="138"/>
      <c r="E184" s="138"/>
      <c r="F184" s="138"/>
      <c r="G184" s="138"/>
      <c r="H184" s="138"/>
      <c r="I184" s="138"/>
      <c r="J184" s="138"/>
      <c r="K184" s="138"/>
      <c r="L184" s="138"/>
    </row>
    <row r="185" spans="1:12" s="36" customFormat="1" ht="25.5">
      <c r="A185" s="52" t="s">
        <v>347</v>
      </c>
      <c r="B185" s="40" t="s">
        <v>348</v>
      </c>
      <c r="C185" s="139"/>
      <c r="D185" s="139"/>
      <c r="E185" s="139"/>
      <c r="F185" s="139"/>
      <c r="G185" s="139"/>
      <c r="H185" s="139"/>
      <c r="I185" s="139"/>
      <c r="J185" s="139"/>
      <c r="K185" s="139"/>
      <c r="L185" s="139"/>
    </row>
    <row r="186" spans="1:12" s="28" customFormat="1" ht="25.5">
      <c r="A186" s="24" t="s">
        <v>349</v>
      </c>
      <c r="B186" s="25" t="s">
        <v>350</v>
      </c>
      <c r="C186" s="26">
        <v>100</v>
      </c>
      <c r="D186" s="26" t="s">
        <v>44</v>
      </c>
      <c r="E186" s="59" t="s">
        <v>1529</v>
      </c>
      <c r="F186" s="27"/>
      <c r="G186" s="27"/>
      <c r="H186" s="27"/>
      <c r="I186" s="27"/>
      <c r="J186" s="27"/>
      <c r="K186" s="27"/>
      <c r="L186" s="27"/>
    </row>
    <row r="187" spans="1:12" s="28" customFormat="1" ht="25.5">
      <c r="A187" s="24" t="s">
        <v>351</v>
      </c>
      <c r="B187" s="25" t="s">
        <v>352</v>
      </c>
      <c r="C187" s="26">
        <v>100</v>
      </c>
      <c r="D187" s="26" t="s">
        <v>44</v>
      </c>
      <c r="E187" s="59" t="s">
        <v>1529</v>
      </c>
      <c r="F187" s="27"/>
      <c r="G187" s="27"/>
      <c r="H187" s="27"/>
      <c r="I187" s="27"/>
      <c r="J187" s="27"/>
      <c r="K187" s="27"/>
      <c r="L187" s="27"/>
    </row>
    <row r="188" spans="1:12" s="28" customFormat="1" ht="25.5">
      <c r="A188" s="24" t="s">
        <v>353</v>
      </c>
      <c r="B188" s="25" t="s">
        <v>354</v>
      </c>
      <c r="C188" s="26">
        <v>100</v>
      </c>
      <c r="D188" s="26" t="s">
        <v>44</v>
      </c>
      <c r="E188" s="59" t="s">
        <v>1529</v>
      </c>
      <c r="F188" s="27"/>
      <c r="G188" s="27"/>
      <c r="H188" s="27"/>
      <c r="I188" s="27"/>
      <c r="J188" s="27"/>
      <c r="K188" s="27"/>
      <c r="L188" s="27"/>
    </row>
    <row r="189" spans="1:12" s="28" customFormat="1" ht="25.5">
      <c r="A189" s="24" t="s">
        <v>355</v>
      </c>
      <c r="B189" s="25" t="s">
        <v>356</v>
      </c>
      <c r="C189" s="26">
        <v>100</v>
      </c>
      <c r="D189" s="26" t="s">
        <v>44</v>
      </c>
      <c r="E189" s="59" t="s">
        <v>1529</v>
      </c>
      <c r="F189" s="27"/>
      <c r="G189" s="27"/>
      <c r="H189" s="27"/>
      <c r="I189" s="27"/>
      <c r="J189" s="27"/>
      <c r="K189" s="27"/>
      <c r="L189" s="27"/>
    </row>
    <row r="190" spans="1:12" s="28" customFormat="1" ht="25.5">
      <c r="A190" s="24" t="s">
        <v>357</v>
      </c>
      <c r="B190" s="25" t="s">
        <v>358</v>
      </c>
      <c r="C190" s="26">
        <v>100</v>
      </c>
      <c r="D190" s="26" t="s">
        <v>44</v>
      </c>
      <c r="E190" s="59" t="s">
        <v>1529</v>
      </c>
      <c r="F190" s="27"/>
      <c r="G190" s="27"/>
      <c r="H190" s="27"/>
      <c r="I190" s="27"/>
      <c r="J190" s="27"/>
      <c r="K190" s="27"/>
      <c r="L190" s="27"/>
    </row>
    <row r="191" spans="1:12" s="28" customFormat="1" ht="25.5">
      <c r="A191" s="24" t="s">
        <v>359</v>
      </c>
      <c r="B191" s="25" t="s">
        <v>360</v>
      </c>
      <c r="C191" s="26">
        <v>100</v>
      </c>
      <c r="D191" s="26"/>
      <c r="E191" s="59" t="s">
        <v>1529</v>
      </c>
      <c r="F191" s="27"/>
      <c r="G191" s="27"/>
      <c r="H191" s="27"/>
      <c r="I191" s="27"/>
      <c r="J191" s="27"/>
      <c r="K191" s="27"/>
      <c r="L191" s="27"/>
    </row>
    <row r="192" spans="1:12" s="28" customFormat="1" ht="25.5">
      <c r="A192" s="24" t="s">
        <v>361</v>
      </c>
      <c r="B192" s="25" t="s">
        <v>362</v>
      </c>
      <c r="C192" s="26">
        <v>100</v>
      </c>
      <c r="D192" s="26" t="s">
        <v>44</v>
      </c>
      <c r="E192" s="59" t="s">
        <v>1529</v>
      </c>
      <c r="F192" s="27"/>
      <c r="G192" s="27"/>
      <c r="H192" s="27"/>
      <c r="I192" s="27"/>
      <c r="J192" s="27"/>
      <c r="K192" s="27"/>
      <c r="L192" s="27"/>
    </row>
    <row r="193" spans="1:12" s="28" customFormat="1" ht="25.5">
      <c r="A193" s="24" t="s">
        <v>363</v>
      </c>
      <c r="B193" s="25" t="s">
        <v>364</v>
      </c>
      <c r="C193" s="26">
        <v>100</v>
      </c>
      <c r="D193" s="26" t="s">
        <v>44</v>
      </c>
      <c r="E193" s="59" t="s">
        <v>1529</v>
      </c>
      <c r="F193" s="27"/>
      <c r="G193" s="27"/>
      <c r="H193" s="27"/>
      <c r="I193" s="27"/>
      <c r="J193" s="27"/>
      <c r="K193" s="27"/>
      <c r="L193" s="27"/>
    </row>
    <row r="194" spans="1:12" s="28" customFormat="1" ht="25.5">
      <c r="A194" s="24" t="s">
        <v>365</v>
      </c>
      <c r="B194" s="25" t="s">
        <v>366</v>
      </c>
      <c r="C194" s="26">
        <v>100</v>
      </c>
      <c r="D194" s="26" t="s">
        <v>44</v>
      </c>
      <c r="E194" s="59" t="s">
        <v>1529</v>
      </c>
      <c r="F194" s="27"/>
      <c r="G194" s="27"/>
      <c r="H194" s="27"/>
      <c r="I194" s="27"/>
      <c r="J194" s="27"/>
      <c r="K194" s="27"/>
      <c r="L194" s="27"/>
    </row>
    <row r="195" spans="1:12" s="28" customFormat="1" ht="76.5">
      <c r="A195" s="24" t="s">
        <v>367</v>
      </c>
      <c r="B195" s="25" t="s">
        <v>368</v>
      </c>
      <c r="C195" s="26">
        <v>100</v>
      </c>
      <c r="D195" s="26" t="s">
        <v>44</v>
      </c>
      <c r="E195" s="59" t="s">
        <v>1529</v>
      </c>
      <c r="F195" s="27"/>
      <c r="G195" s="27"/>
      <c r="H195" s="27"/>
      <c r="I195" s="27"/>
      <c r="J195" s="27"/>
      <c r="K195" s="27"/>
      <c r="L195" s="27"/>
    </row>
    <row r="196" spans="1:12" s="28" customFormat="1" ht="89.25">
      <c r="A196" s="24" t="s">
        <v>369</v>
      </c>
      <c r="B196" s="25" t="s">
        <v>370</v>
      </c>
      <c r="C196" s="26">
        <v>100</v>
      </c>
      <c r="D196" s="26" t="s">
        <v>44</v>
      </c>
      <c r="E196" s="59" t="s">
        <v>1529</v>
      </c>
      <c r="F196" s="27"/>
      <c r="G196" s="27"/>
      <c r="H196" s="27"/>
      <c r="I196" s="27"/>
      <c r="J196" s="27"/>
      <c r="K196" s="27"/>
      <c r="L196" s="27"/>
    </row>
    <row r="197" spans="1:12" s="28" customFormat="1" ht="89.25">
      <c r="A197" s="24" t="s">
        <v>371</v>
      </c>
      <c r="B197" s="25" t="s">
        <v>372</v>
      </c>
      <c r="C197" s="26">
        <v>100</v>
      </c>
      <c r="D197" s="26" t="s">
        <v>44</v>
      </c>
      <c r="E197" s="59" t="s">
        <v>1529</v>
      </c>
      <c r="F197" s="27"/>
      <c r="G197" s="27"/>
      <c r="H197" s="27"/>
      <c r="I197" s="27"/>
      <c r="J197" s="27"/>
      <c r="K197" s="27"/>
      <c r="L197" s="27"/>
    </row>
    <row r="198" spans="1:12" s="28" customFormat="1" ht="51">
      <c r="A198" s="24" t="s">
        <v>373</v>
      </c>
      <c r="B198" s="25" t="s">
        <v>374</v>
      </c>
      <c r="C198" s="26">
        <v>100</v>
      </c>
      <c r="D198" s="26" t="s">
        <v>44</v>
      </c>
      <c r="E198" s="59" t="s">
        <v>1529</v>
      </c>
      <c r="F198" s="27"/>
      <c r="G198" s="27"/>
      <c r="H198" s="27"/>
      <c r="I198" s="27"/>
      <c r="J198" s="27"/>
      <c r="K198" s="27"/>
      <c r="L198" s="27"/>
    </row>
    <row r="199" spans="1:12" s="28" customFormat="1" ht="25.5">
      <c r="A199" s="24" t="s">
        <v>375</v>
      </c>
      <c r="B199" s="25" t="s">
        <v>376</v>
      </c>
      <c r="C199" s="26">
        <v>100</v>
      </c>
      <c r="D199" s="26" t="s">
        <v>44</v>
      </c>
      <c r="E199" s="59" t="s">
        <v>1529</v>
      </c>
      <c r="F199" s="27"/>
      <c r="G199" s="27"/>
      <c r="H199" s="27"/>
      <c r="I199" s="27"/>
      <c r="J199" s="27"/>
      <c r="K199" s="27"/>
      <c r="L199" s="27"/>
    </row>
    <row r="200" spans="1:12" s="28" customFormat="1" ht="38.25">
      <c r="A200" s="24" t="s">
        <v>377</v>
      </c>
      <c r="B200" s="25" t="s">
        <v>378</v>
      </c>
      <c r="C200" s="26">
        <v>100</v>
      </c>
      <c r="D200" s="26" t="s">
        <v>44</v>
      </c>
      <c r="E200" s="59" t="s">
        <v>1529</v>
      </c>
      <c r="F200" s="27"/>
      <c r="G200" s="27"/>
      <c r="H200" s="27"/>
      <c r="I200" s="27"/>
      <c r="J200" s="27"/>
      <c r="K200" s="27"/>
      <c r="L200" s="27"/>
    </row>
    <row r="201" spans="1:12" s="28" customFormat="1" ht="25.5">
      <c r="A201" s="24" t="s">
        <v>379</v>
      </c>
      <c r="B201" s="25" t="s">
        <v>380</v>
      </c>
      <c r="C201" s="26">
        <v>100</v>
      </c>
      <c r="D201" s="26" t="s">
        <v>44</v>
      </c>
      <c r="E201" s="59" t="s">
        <v>1529</v>
      </c>
      <c r="F201" s="27"/>
      <c r="G201" s="27"/>
      <c r="H201" s="27"/>
      <c r="I201" s="27"/>
      <c r="J201" s="27"/>
      <c r="K201" s="27"/>
      <c r="L201" s="27"/>
    </row>
    <row r="202" spans="1:12" s="28" customFormat="1" ht="25.5">
      <c r="A202" s="24" t="s">
        <v>381</v>
      </c>
      <c r="B202" s="25" t="s">
        <v>382</v>
      </c>
      <c r="C202" s="26">
        <v>100</v>
      </c>
      <c r="D202" s="26" t="s">
        <v>44</v>
      </c>
      <c r="E202" s="59" t="s">
        <v>1529</v>
      </c>
      <c r="F202" s="27"/>
      <c r="G202" s="27"/>
      <c r="H202" s="27"/>
      <c r="I202" s="27"/>
      <c r="J202" s="27"/>
      <c r="K202" s="27"/>
      <c r="L202" s="27"/>
    </row>
    <row r="203" spans="1:12" s="28" customFormat="1" ht="51">
      <c r="A203" s="24" t="s">
        <v>383</v>
      </c>
      <c r="B203" s="25" t="s">
        <v>384</v>
      </c>
      <c r="C203" s="26">
        <v>100</v>
      </c>
      <c r="D203" s="26" t="s">
        <v>44</v>
      </c>
      <c r="E203" s="59" t="s">
        <v>1529</v>
      </c>
      <c r="F203" s="27"/>
      <c r="G203" s="27"/>
      <c r="H203" s="27"/>
      <c r="I203" s="27"/>
      <c r="J203" s="27"/>
      <c r="K203" s="27"/>
      <c r="L203" s="27"/>
    </row>
    <row r="204" spans="1:12" s="28" customFormat="1" ht="51">
      <c r="A204" s="24" t="s">
        <v>385</v>
      </c>
      <c r="B204" s="25" t="s">
        <v>386</v>
      </c>
      <c r="C204" s="26">
        <v>100</v>
      </c>
      <c r="D204" s="26" t="s">
        <v>44</v>
      </c>
      <c r="E204" s="59" t="s">
        <v>1529</v>
      </c>
      <c r="F204" s="27"/>
      <c r="G204" s="27"/>
      <c r="H204" s="27"/>
      <c r="I204" s="27"/>
      <c r="J204" s="27"/>
      <c r="K204" s="27"/>
      <c r="L204" s="27"/>
    </row>
    <row r="205" spans="1:12" s="28" customFormat="1" ht="38.25">
      <c r="A205" s="24" t="s">
        <v>387</v>
      </c>
      <c r="B205" s="25" t="s">
        <v>388</v>
      </c>
      <c r="C205" s="26">
        <v>100</v>
      </c>
      <c r="D205" s="26" t="s">
        <v>44</v>
      </c>
      <c r="E205" s="59" t="s">
        <v>1529</v>
      </c>
      <c r="F205" s="27"/>
      <c r="G205" s="27"/>
      <c r="H205" s="27"/>
      <c r="I205" s="27"/>
      <c r="J205" s="27"/>
      <c r="K205" s="27"/>
      <c r="L205" s="27"/>
    </row>
    <row r="206" spans="1:12" s="28" customFormat="1" ht="25.5">
      <c r="A206" s="24" t="s">
        <v>389</v>
      </c>
      <c r="B206" s="25" t="s">
        <v>390</v>
      </c>
      <c r="C206" s="26">
        <v>100</v>
      </c>
      <c r="D206" s="26" t="s">
        <v>44</v>
      </c>
      <c r="E206" s="59" t="s">
        <v>1529</v>
      </c>
      <c r="F206" s="27"/>
      <c r="G206" s="27"/>
      <c r="H206" s="27"/>
      <c r="I206" s="27"/>
      <c r="J206" s="27"/>
      <c r="K206" s="27"/>
      <c r="L206" s="27"/>
    </row>
    <row r="207" spans="1:12" s="28" customFormat="1" ht="51">
      <c r="A207" s="24" t="s">
        <v>391</v>
      </c>
      <c r="B207" s="25" t="s">
        <v>392</v>
      </c>
      <c r="C207" s="26">
        <v>100</v>
      </c>
      <c r="D207" s="26" t="s">
        <v>44</v>
      </c>
      <c r="E207" s="59" t="s">
        <v>1529</v>
      </c>
      <c r="F207" s="27"/>
      <c r="G207" s="27"/>
      <c r="H207" s="27"/>
      <c r="I207" s="27"/>
      <c r="J207" s="27"/>
      <c r="K207" s="27"/>
      <c r="L207" s="27"/>
    </row>
    <row r="208" spans="1:12" s="28" customFormat="1" ht="25.5">
      <c r="A208" s="24" t="s">
        <v>393</v>
      </c>
      <c r="B208" s="25" t="s">
        <v>394</v>
      </c>
      <c r="C208" s="26">
        <v>100</v>
      </c>
      <c r="D208" s="26" t="s">
        <v>44</v>
      </c>
      <c r="E208" s="59" t="s">
        <v>1529</v>
      </c>
      <c r="F208" s="27"/>
      <c r="G208" s="27"/>
      <c r="H208" s="27"/>
      <c r="I208" s="27"/>
      <c r="J208" s="27"/>
      <c r="K208" s="27"/>
      <c r="L208" s="27"/>
    </row>
    <row r="209" spans="1:12" s="28" customFormat="1" ht="25.5">
      <c r="A209" s="24" t="s">
        <v>395</v>
      </c>
      <c r="B209" s="25" t="s">
        <v>396</v>
      </c>
      <c r="C209" s="26">
        <v>100</v>
      </c>
      <c r="D209" s="26" t="s">
        <v>44</v>
      </c>
      <c r="E209" s="59" t="s">
        <v>1529</v>
      </c>
      <c r="F209" s="27"/>
      <c r="G209" s="27"/>
      <c r="H209" s="27"/>
      <c r="I209" s="27"/>
      <c r="J209" s="27"/>
      <c r="K209" s="27"/>
      <c r="L209" s="27"/>
    </row>
    <row r="210" spans="1:12" s="28" customFormat="1" ht="25.5">
      <c r="A210" s="24" t="s">
        <v>397</v>
      </c>
      <c r="B210" s="25" t="s">
        <v>398</v>
      </c>
      <c r="C210" s="26">
        <v>100</v>
      </c>
      <c r="D210" s="26" t="s">
        <v>44</v>
      </c>
      <c r="E210" s="59" t="s">
        <v>1529</v>
      </c>
      <c r="F210" s="27"/>
      <c r="G210" s="27"/>
      <c r="H210" s="27"/>
      <c r="I210" s="27"/>
      <c r="J210" s="27"/>
      <c r="K210" s="27"/>
      <c r="L210" s="27"/>
    </row>
    <row r="211" spans="1:12" s="28" customFormat="1" ht="25.5">
      <c r="A211" s="24" t="s">
        <v>399</v>
      </c>
      <c r="B211" s="25" t="s">
        <v>400</v>
      </c>
      <c r="C211" s="26">
        <v>100</v>
      </c>
      <c r="D211" s="26" t="s">
        <v>44</v>
      </c>
      <c r="E211" s="59" t="s">
        <v>1529</v>
      </c>
      <c r="F211" s="27"/>
      <c r="G211" s="27"/>
      <c r="H211" s="27"/>
      <c r="I211" s="27"/>
      <c r="J211" s="27"/>
      <c r="K211" s="27"/>
      <c r="L211" s="27"/>
    </row>
    <row r="212" spans="1:12" s="28" customFormat="1" ht="38.25">
      <c r="A212" s="24" t="s">
        <v>401</v>
      </c>
      <c r="B212" s="25" t="s">
        <v>402</v>
      </c>
      <c r="C212" s="26">
        <v>100</v>
      </c>
      <c r="D212" s="26" t="s">
        <v>44</v>
      </c>
      <c r="E212" s="59" t="s">
        <v>1529</v>
      </c>
      <c r="F212" s="27"/>
      <c r="G212" s="27"/>
      <c r="H212" s="27"/>
      <c r="I212" s="27"/>
      <c r="J212" s="27"/>
      <c r="K212" s="27"/>
      <c r="L212" s="27"/>
    </row>
    <row r="213" spans="1:12" s="43" customFormat="1">
      <c r="A213" s="53"/>
      <c r="B213" s="138" t="s">
        <v>403</v>
      </c>
      <c r="C213" s="138"/>
      <c r="D213" s="138"/>
      <c r="E213" s="138"/>
      <c r="F213" s="138"/>
      <c r="G213" s="138"/>
      <c r="H213" s="138"/>
      <c r="I213" s="138"/>
      <c r="J213" s="138"/>
      <c r="K213" s="138"/>
      <c r="L213" s="138"/>
    </row>
    <row r="214" spans="1:12" s="28" customFormat="1" ht="51">
      <c r="A214" s="24" t="s">
        <v>404</v>
      </c>
      <c r="B214" s="25" t="s">
        <v>405</v>
      </c>
      <c r="C214" s="26">
        <v>100</v>
      </c>
      <c r="D214" s="26" t="s">
        <v>44</v>
      </c>
      <c r="E214" s="59" t="s">
        <v>1529</v>
      </c>
      <c r="F214" s="27"/>
      <c r="G214" s="27"/>
      <c r="H214" s="27"/>
      <c r="I214" s="27"/>
      <c r="J214" s="27"/>
      <c r="K214" s="27"/>
      <c r="L214" s="27"/>
    </row>
    <row r="215" spans="1:12" s="28" customFormat="1" ht="51">
      <c r="A215" s="24" t="s">
        <v>406</v>
      </c>
      <c r="B215" s="25" t="s">
        <v>407</v>
      </c>
      <c r="C215" s="26">
        <v>100</v>
      </c>
      <c r="D215" s="26" t="s">
        <v>44</v>
      </c>
      <c r="E215" s="59" t="s">
        <v>1529</v>
      </c>
      <c r="F215" s="27"/>
      <c r="G215" s="27"/>
      <c r="H215" s="27"/>
      <c r="I215" s="27"/>
      <c r="J215" s="27"/>
      <c r="K215" s="27"/>
      <c r="L215" s="27"/>
    </row>
    <row r="216" spans="1:12" s="28" customFormat="1" ht="63.75">
      <c r="A216" s="24" t="s">
        <v>408</v>
      </c>
      <c r="B216" s="25" t="s">
        <v>409</v>
      </c>
      <c r="C216" s="26">
        <v>100</v>
      </c>
      <c r="D216" s="26" t="s">
        <v>44</v>
      </c>
      <c r="E216" s="59" t="s">
        <v>1529</v>
      </c>
      <c r="F216" s="27"/>
      <c r="G216" s="27"/>
      <c r="H216" s="27"/>
      <c r="I216" s="27"/>
      <c r="J216" s="27"/>
      <c r="K216" s="27"/>
      <c r="L216" s="27"/>
    </row>
    <row r="217" spans="1:12" s="28" customFormat="1" ht="25.5">
      <c r="A217" s="24" t="s">
        <v>410</v>
      </c>
      <c r="B217" s="25" t="s">
        <v>411</v>
      </c>
      <c r="C217" s="26">
        <v>100</v>
      </c>
      <c r="D217" s="26" t="s">
        <v>44</v>
      </c>
      <c r="E217" s="59" t="s">
        <v>1529</v>
      </c>
      <c r="F217" s="27"/>
      <c r="G217" s="27"/>
      <c r="H217" s="27"/>
      <c r="I217" s="27"/>
      <c r="J217" s="27"/>
      <c r="K217" s="27"/>
      <c r="L217" s="27"/>
    </row>
    <row r="218" spans="1:12" s="28" customFormat="1" ht="25.5">
      <c r="A218" s="24" t="s">
        <v>412</v>
      </c>
      <c r="B218" s="25" t="s">
        <v>413</v>
      </c>
      <c r="C218" s="26">
        <v>100</v>
      </c>
      <c r="D218" s="26" t="s">
        <v>44</v>
      </c>
      <c r="E218" s="59" t="s">
        <v>1529</v>
      </c>
      <c r="F218" s="27"/>
      <c r="G218" s="27"/>
      <c r="H218" s="27"/>
      <c r="I218" s="27"/>
      <c r="J218" s="27"/>
      <c r="K218" s="27"/>
      <c r="L218" s="27"/>
    </row>
    <row r="219" spans="1:12" s="28" customFormat="1" ht="51">
      <c r="A219" s="24" t="s">
        <v>414</v>
      </c>
      <c r="B219" s="25" t="s">
        <v>415</v>
      </c>
      <c r="C219" s="26">
        <v>100</v>
      </c>
      <c r="D219" s="26" t="s">
        <v>44</v>
      </c>
      <c r="E219" s="59" t="s">
        <v>1529</v>
      </c>
      <c r="F219" s="27"/>
      <c r="G219" s="27"/>
      <c r="H219" s="27"/>
      <c r="I219" s="27"/>
      <c r="J219" s="27"/>
      <c r="K219" s="27"/>
      <c r="L219" s="27"/>
    </row>
    <row r="220" spans="1:12" s="28" customFormat="1" ht="51">
      <c r="A220" s="24" t="s">
        <v>416</v>
      </c>
      <c r="B220" s="25" t="s">
        <v>417</v>
      </c>
      <c r="C220" s="26">
        <v>100</v>
      </c>
      <c r="D220" s="26" t="s">
        <v>44</v>
      </c>
      <c r="E220" s="59" t="s">
        <v>1529</v>
      </c>
      <c r="F220" s="27"/>
      <c r="G220" s="27"/>
      <c r="H220" s="27"/>
      <c r="I220" s="27"/>
      <c r="J220" s="27"/>
      <c r="K220" s="27"/>
      <c r="L220" s="27"/>
    </row>
    <row r="221" spans="1:12" s="28" customFormat="1" ht="25.5">
      <c r="A221" s="24" t="s">
        <v>418</v>
      </c>
      <c r="B221" s="25" t="s">
        <v>419</v>
      </c>
      <c r="C221" s="26">
        <v>100</v>
      </c>
      <c r="D221" s="26" t="s">
        <v>44</v>
      </c>
      <c r="E221" s="59" t="s">
        <v>1529</v>
      </c>
      <c r="F221" s="27"/>
      <c r="G221" s="27"/>
      <c r="H221" s="27"/>
      <c r="I221" s="27"/>
      <c r="J221" s="27"/>
      <c r="K221" s="27"/>
      <c r="L221" s="27"/>
    </row>
    <row r="222" spans="1:12" s="28" customFormat="1" ht="25.5">
      <c r="A222" s="24" t="s">
        <v>420</v>
      </c>
      <c r="B222" s="25" t="s">
        <v>421</v>
      </c>
      <c r="C222" s="26">
        <v>100</v>
      </c>
      <c r="D222" s="26" t="s">
        <v>44</v>
      </c>
      <c r="E222" s="59" t="s">
        <v>1529</v>
      </c>
      <c r="F222" s="27"/>
      <c r="G222" s="27"/>
      <c r="H222" s="27"/>
      <c r="I222" s="27"/>
      <c r="J222" s="27"/>
      <c r="K222" s="27"/>
      <c r="L222" s="27"/>
    </row>
    <row r="223" spans="1:12" s="28" customFormat="1" ht="51">
      <c r="A223" s="24" t="s">
        <v>422</v>
      </c>
      <c r="B223" s="25" t="s">
        <v>423</v>
      </c>
      <c r="C223" s="26">
        <v>100</v>
      </c>
      <c r="D223" s="26" t="s">
        <v>44</v>
      </c>
      <c r="E223" s="59" t="s">
        <v>1529</v>
      </c>
      <c r="F223" s="27"/>
      <c r="G223" s="27"/>
      <c r="H223" s="27"/>
      <c r="I223" s="27"/>
      <c r="J223" s="27"/>
      <c r="K223" s="27"/>
      <c r="L223" s="27"/>
    </row>
    <row r="224" spans="1:12" s="43" customFormat="1">
      <c r="A224" s="53"/>
      <c r="B224" s="138" t="s">
        <v>424</v>
      </c>
      <c r="C224" s="138"/>
      <c r="D224" s="138"/>
      <c r="E224" s="138"/>
      <c r="F224" s="138"/>
      <c r="G224" s="138"/>
      <c r="H224" s="138"/>
      <c r="I224" s="138"/>
      <c r="J224" s="138"/>
      <c r="K224" s="138"/>
      <c r="L224" s="138"/>
    </row>
    <row r="225" spans="1:12" s="28" customFormat="1" ht="76.5">
      <c r="A225" s="24" t="s">
        <v>425</v>
      </c>
      <c r="B225" s="25" t="s">
        <v>426</v>
      </c>
      <c r="C225" s="26">
        <v>100</v>
      </c>
      <c r="D225" s="26" t="s">
        <v>44</v>
      </c>
      <c r="E225" s="59" t="s">
        <v>1529</v>
      </c>
      <c r="F225" s="27"/>
      <c r="G225" s="27"/>
      <c r="H225" s="27"/>
      <c r="I225" s="27"/>
      <c r="J225" s="27"/>
      <c r="K225" s="27"/>
      <c r="L225" s="27"/>
    </row>
    <row r="226" spans="1:12" s="28" customFormat="1" ht="25.5">
      <c r="A226" s="24" t="s">
        <v>427</v>
      </c>
      <c r="B226" s="25" t="s">
        <v>428</v>
      </c>
      <c r="C226" s="26">
        <v>100</v>
      </c>
      <c r="D226" s="26" t="s">
        <v>44</v>
      </c>
      <c r="E226" s="59" t="s">
        <v>1529</v>
      </c>
      <c r="F226" s="27"/>
      <c r="G226" s="27"/>
      <c r="H226" s="27"/>
      <c r="I226" s="27"/>
      <c r="J226" s="27"/>
      <c r="K226" s="27"/>
      <c r="L226" s="27"/>
    </row>
    <row r="227" spans="1:12" s="28" customFormat="1" ht="76.5">
      <c r="A227" s="24" t="s">
        <v>429</v>
      </c>
      <c r="B227" s="25" t="s">
        <v>430</v>
      </c>
      <c r="C227" s="26">
        <v>100</v>
      </c>
      <c r="D227" s="26" t="s">
        <v>44</v>
      </c>
      <c r="E227" s="59" t="s">
        <v>1529</v>
      </c>
      <c r="F227" s="27"/>
      <c r="G227" s="27"/>
      <c r="H227" s="27"/>
      <c r="I227" s="27"/>
      <c r="J227" s="27"/>
      <c r="K227" s="27"/>
      <c r="L227" s="27"/>
    </row>
    <row r="228" spans="1:12" s="28" customFormat="1" ht="25.5">
      <c r="A228" s="24" t="s">
        <v>431</v>
      </c>
      <c r="B228" s="25" t="s">
        <v>432</v>
      </c>
      <c r="C228" s="26">
        <v>100</v>
      </c>
      <c r="D228" s="26" t="s">
        <v>44</v>
      </c>
      <c r="E228" s="59" t="s">
        <v>1529</v>
      </c>
      <c r="F228" s="27"/>
      <c r="G228" s="27"/>
      <c r="H228" s="27"/>
      <c r="I228" s="27"/>
      <c r="J228" s="27"/>
      <c r="K228" s="27"/>
      <c r="L228" s="27"/>
    </row>
    <row r="229" spans="1:12" s="43" customFormat="1">
      <c r="A229" s="53"/>
      <c r="B229" s="138" t="s">
        <v>433</v>
      </c>
      <c r="C229" s="138"/>
      <c r="D229" s="138"/>
      <c r="E229" s="138"/>
      <c r="F229" s="138"/>
      <c r="G229" s="138"/>
      <c r="H229" s="138"/>
      <c r="I229" s="138"/>
      <c r="J229" s="138"/>
      <c r="K229" s="138"/>
      <c r="L229" s="138"/>
    </row>
    <row r="230" spans="1:12" s="28" customFormat="1" ht="25.5">
      <c r="A230" s="24" t="s">
        <v>434</v>
      </c>
      <c r="B230" s="25" t="s">
        <v>435</v>
      </c>
      <c r="C230" s="26">
        <v>75</v>
      </c>
      <c r="D230" s="26" t="s">
        <v>44</v>
      </c>
      <c r="E230" s="59" t="s">
        <v>1529</v>
      </c>
      <c r="F230" s="27"/>
      <c r="G230" s="27"/>
      <c r="H230" s="27"/>
      <c r="I230" s="27"/>
      <c r="J230" s="27"/>
      <c r="K230" s="27"/>
      <c r="L230" s="27"/>
    </row>
    <row r="231" spans="1:12" s="28" customFormat="1" ht="89.25">
      <c r="A231" s="24" t="s">
        <v>436</v>
      </c>
      <c r="B231" s="25" t="s">
        <v>437</v>
      </c>
      <c r="C231" s="26">
        <v>75</v>
      </c>
      <c r="D231" s="26" t="s">
        <v>44</v>
      </c>
      <c r="E231" s="59" t="s">
        <v>1529</v>
      </c>
      <c r="F231" s="27"/>
      <c r="G231" s="27"/>
      <c r="H231" s="27"/>
      <c r="I231" s="27"/>
      <c r="J231" s="27"/>
      <c r="K231" s="27"/>
      <c r="L231" s="27"/>
    </row>
    <row r="232" spans="1:12" s="28" customFormat="1" ht="38.25">
      <c r="A232" s="24" t="s">
        <v>438</v>
      </c>
      <c r="B232" s="25" t="s">
        <v>439</v>
      </c>
      <c r="C232" s="26">
        <v>75</v>
      </c>
      <c r="D232" s="26" t="s">
        <v>44</v>
      </c>
      <c r="E232" s="59" t="s">
        <v>1529</v>
      </c>
      <c r="F232" s="27"/>
      <c r="G232" s="27"/>
      <c r="H232" s="27"/>
      <c r="I232" s="27"/>
      <c r="J232" s="27"/>
      <c r="K232" s="27"/>
      <c r="L232" s="27"/>
    </row>
    <row r="233" spans="1:12" s="43" customFormat="1">
      <c r="A233" s="53"/>
      <c r="B233" s="138" t="s">
        <v>440</v>
      </c>
      <c r="C233" s="138"/>
      <c r="D233" s="138"/>
      <c r="E233" s="138"/>
      <c r="F233" s="138"/>
      <c r="G233" s="138"/>
      <c r="H233" s="138"/>
      <c r="I233" s="138"/>
      <c r="J233" s="138"/>
      <c r="K233" s="138"/>
      <c r="L233" s="138"/>
    </row>
    <row r="234" spans="1:12" s="28" customFormat="1" ht="25.5">
      <c r="A234" s="24" t="s">
        <v>441</v>
      </c>
      <c r="B234" s="25" t="s">
        <v>442</v>
      </c>
      <c r="C234" s="26">
        <v>100</v>
      </c>
      <c r="D234" s="26" t="s">
        <v>44</v>
      </c>
      <c r="E234" s="59" t="s">
        <v>1529</v>
      </c>
      <c r="F234" s="27"/>
      <c r="G234" s="27"/>
      <c r="H234" s="27"/>
      <c r="I234" s="27"/>
      <c r="J234" s="27"/>
      <c r="K234" s="27"/>
      <c r="L234" s="27"/>
    </row>
    <row r="235" spans="1:12" s="28" customFormat="1" ht="51">
      <c r="A235" s="24" t="s">
        <v>443</v>
      </c>
      <c r="B235" s="25" t="s">
        <v>444</v>
      </c>
      <c r="C235" s="26">
        <v>100</v>
      </c>
      <c r="D235" s="26" t="s">
        <v>44</v>
      </c>
      <c r="E235" s="59" t="s">
        <v>1529</v>
      </c>
      <c r="F235" s="27"/>
      <c r="G235" s="27"/>
      <c r="H235" s="27"/>
      <c r="I235" s="27"/>
      <c r="J235" s="27"/>
      <c r="K235" s="27"/>
      <c r="L235" s="27"/>
    </row>
    <row r="236" spans="1:12" s="28" customFormat="1" ht="25.5">
      <c r="A236" s="24" t="s">
        <v>445</v>
      </c>
      <c r="B236" s="25" t="s">
        <v>446</v>
      </c>
      <c r="C236" s="26">
        <v>100</v>
      </c>
      <c r="D236" s="26" t="s">
        <v>44</v>
      </c>
      <c r="E236" s="59" t="s">
        <v>1529</v>
      </c>
      <c r="F236" s="27"/>
      <c r="G236" s="27"/>
      <c r="H236" s="27"/>
      <c r="I236" s="27"/>
      <c r="J236" s="27"/>
      <c r="K236" s="27"/>
      <c r="L236" s="27"/>
    </row>
    <row r="237" spans="1:12" s="28" customFormat="1" ht="63.75">
      <c r="A237" s="24" t="s">
        <v>447</v>
      </c>
      <c r="B237" s="25" t="s">
        <v>448</v>
      </c>
      <c r="C237" s="26">
        <v>100</v>
      </c>
      <c r="D237" s="26" t="s">
        <v>44</v>
      </c>
      <c r="E237" s="59" t="s">
        <v>1529</v>
      </c>
      <c r="F237" s="27"/>
      <c r="G237" s="27"/>
      <c r="H237" s="27"/>
      <c r="I237" s="27"/>
      <c r="J237" s="27"/>
      <c r="K237" s="27"/>
      <c r="L237" s="27"/>
    </row>
    <row r="238" spans="1:12" s="28" customFormat="1" ht="25.5">
      <c r="A238" s="24" t="s">
        <v>449</v>
      </c>
      <c r="B238" s="25" t="s">
        <v>450</v>
      </c>
      <c r="C238" s="26">
        <v>100</v>
      </c>
      <c r="D238" s="26" t="s">
        <v>44</v>
      </c>
      <c r="E238" s="59" t="s">
        <v>1529</v>
      </c>
      <c r="F238" s="27"/>
      <c r="G238" s="27"/>
      <c r="H238" s="27"/>
      <c r="I238" s="27"/>
      <c r="J238" s="27"/>
      <c r="K238" s="27"/>
      <c r="L238" s="27"/>
    </row>
    <row r="239" spans="1:12" s="28" customFormat="1" ht="38.25">
      <c r="A239" s="24" t="s">
        <v>451</v>
      </c>
      <c r="B239" s="25" t="s">
        <v>452</v>
      </c>
      <c r="C239" s="26">
        <v>100</v>
      </c>
      <c r="D239" s="26" t="s">
        <v>44</v>
      </c>
      <c r="E239" s="59" t="s">
        <v>1529</v>
      </c>
      <c r="F239" s="27"/>
      <c r="G239" s="27"/>
      <c r="H239" s="27"/>
      <c r="I239" s="27"/>
      <c r="J239" s="27"/>
      <c r="K239" s="27"/>
      <c r="L239" s="27"/>
    </row>
    <row r="240" spans="1:12" s="43" customFormat="1">
      <c r="A240" s="53"/>
      <c r="B240" s="138" t="s">
        <v>453</v>
      </c>
      <c r="C240" s="138"/>
      <c r="D240" s="138"/>
      <c r="E240" s="138"/>
      <c r="F240" s="138"/>
      <c r="G240" s="138"/>
      <c r="H240" s="138"/>
      <c r="I240" s="138"/>
      <c r="J240" s="138"/>
      <c r="K240" s="138"/>
      <c r="L240" s="138"/>
    </row>
    <row r="241" spans="1:12" s="28" customFormat="1" ht="51">
      <c r="A241" s="24" t="s">
        <v>454</v>
      </c>
      <c r="B241" s="25" t="s">
        <v>455</v>
      </c>
      <c r="C241" s="26">
        <v>100</v>
      </c>
      <c r="D241" s="26" t="s">
        <v>44</v>
      </c>
      <c r="E241" s="59" t="s">
        <v>1529</v>
      </c>
      <c r="F241" s="27"/>
      <c r="G241" s="27"/>
      <c r="H241" s="27"/>
      <c r="I241" s="27"/>
      <c r="J241" s="27"/>
      <c r="K241" s="27"/>
      <c r="L241" s="27"/>
    </row>
    <row r="242" spans="1:12" s="28" customFormat="1" ht="25.5">
      <c r="A242" s="24" t="s">
        <v>456</v>
      </c>
      <c r="B242" s="25" t="s">
        <v>457</v>
      </c>
      <c r="C242" s="26">
        <v>100</v>
      </c>
      <c r="D242" s="26" t="s">
        <v>44</v>
      </c>
      <c r="E242" s="59" t="s">
        <v>1529</v>
      </c>
      <c r="F242" s="27"/>
      <c r="G242" s="27"/>
      <c r="H242" s="27"/>
      <c r="I242" s="27"/>
      <c r="J242" s="27"/>
      <c r="K242" s="27"/>
      <c r="L242" s="27"/>
    </row>
    <row r="243" spans="1:12" s="28" customFormat="1" ht="25.5">
      <c r="A243" s="24" t="s">
        <v>458</v>
      </c>
      <c r="B243" s="25" t="s">
        <v>459</v>
      </c>
      <c r="C243" s="26">
        <v>100</v>
      </c>
      <c r="D243" s="26" t="s">
        <v>44</v>
      </c>
      <c r="E243" s="59" t="s">
        <v>1529</v>
      </c>
      <c r="F243" s="27"/>
      <c r="G243" s="27"/>
      <c r="H243" s="27"/>
      <c r="I243" s="27"/>
      <c r="J243" s="27"/>
      <c r="K243" s="27"/>
      <c r="L243" s="27"/>
    </row>
    <row r="244" spans="1:12" s="28" customFormat="1" ht="76.5">
      <c r="A244" s="24" t="s">
        <v>460</v>
      </c>
      <c r="B244" s="25" t="s">
        <v>461</v>
      </c>
      <c r="C244" s="26">
        <v>100</v>
      </c>
      <c r="D244" s="26" t="s">
        <v>44</v>
      </c>
      <c r="E244" s="59" t="s">
        <v>1529</v>
      </c>
      <c r="F244" s="27"/>
      <c r="G244" s="27"/>
      <c r="H244" s="27"/>
      <c r="I244" s="27"/>
      <c r="J244" s="27"/>
      <c r="K244" s="27"/>
      <c r="L244" s="27"/>
    </row>
    <row r="245" spans="1:12" s="28" customFormat="1" ht="63.75">
      <c r="A245" s="24" t="s">
        <v>462</v>
      </c>
      <c r="B245" s="25" t="s">
        <v>463</v>
      </c>
      <c r="C245" s="26">
        <v>100</v>
      </c>
      <c r="D245" s="26" t="s">
        <v>44</v>
      </c>
      <c r="E245" s="59" t="s">
        <v>1529</v>
      </c>
      <c r="F245" s="27"/>
      <c r="G245" s="27"/>
      <c r="H245" s="27"/>
      <c r="I245" s="27"/>
      <c r="J245" s="27"/>
      <c r="K245" s="27"/>
      <c r="L245" s="27"/>
    </row>
    <row r="246" spans="1:12" s="28" customFormat="1" ht="38.25">
      <c r="A246" s="24" t="s">
        <v>464</v>
      </c>
      <c r="B246" s="25" t="s">
        <v>465</v>
      </c>
      <c r="C246" s="26">
        <v>100</v>
      </c>
      <c r="D246" s="26"/>
      <c r="E246" s="59" t="s">
        <v>1529</v>
      </c>
      <c r="F246" s="27"/>
      <c r="G246" s="27"/>
      <c r="H246" s="27"/>
      <c r="I246" s="27"/>
      <c r="J246" s="27"/>
      <c r="K246" s="27"/>
      <c r="L246" s="27"/>
    </row>
    <row r="247" spans="1:12" s="28" customFormat="1" ht="38.25">
      <c r="A247" s="24" t="s">
        <v>466</v>
      </c>
      <c r="B247" s="25" t="s">
        <v>467</v>
      </c>
      <c r="C247" s="26">
        <v>100</v>
      </c>
      <c r="D247" s="26" t="s">
        <v>44</v>
      </c>
      <c r="E247" s="59" t="s">
        <v>1529</v>
      </c>
      <c r="F247" s="27"/>
      <c r="G247" s="27"/>
      <c r="H247" s="27"/>
      <c r="I247" s="27"/>
      <c r="J247" s="27"/>
      <c r="K247" s="27"/>
      <c r="L247" s="27"/>
    </row>
    <row r="248" spans="1:12" s="28" customFormat="1" ht="38.25">
      <c r="A248" s="24" t="s">
        <v>468</v>
      </c>
      <c r="B248" s="25" t="s">
        <v>469</v>
      </c>
      <c r="C248" s="26">
        <v>100</v>
      </c>
      <c r="D248" s="26" t="s">
        <v>44</v>
      </c>
      <c r="E248" s="59" t="s">
        <v>1529</v>
      </c>
      <c r="F248" s="27"/>
      <c r="G248" s="27"/>
      <c r="H248" s="27"/>
      <c r="I248" s="27"/>
      <c r="J248" s="27"/>
      <c r="K248" s="27"/>
      <c r="L248" s="27"/>
    </row>
    <row r="249" spans="1:12" s="43" customFormat="1">
      <c r="A249" s="53"/>
      <c r="B249" s="138" t="s">
        <v>470</v>
      </c>
      <c r="C249" s="138"/>
      <c r="D249" s="138"/>
      <c r="E249" s="138"/>
      <c r="F249" s="138"/>
      <c r="G249" s="138"/>
      <c r="H249" s="138"/>
      <c r="I249" s="138"/>
      <c r="J249" s="138"/>
      <c r="K249" s="138"/>
      <c r="L249" s="138"/>
    </row>
    <row r="250" spans="1:12" s="28" customFormat="1" ht="76.5">
      <c r="A250" s="24" t="s">
        <v>471</v>
      </c>
      <c r="B250" s="25" t="s">
        <v>472</v>
      </c>
      <c r="C250" s="26">
        <v>100</v>
      </c>
      <c r="D250" s="26" t="s">
        <v>44</v>
      </c>
      <c r="E250" s="59" t="s">
        <v>1529</v>
      </c>
      <c r="F250" s="27"/>
      <c r="G250" s="27"/>
      <c r="H250" s="27"/>
      <c r="I250" s="27"/>
      <c r="J250" s="27"/>
      <c r="K250" s="27"/>
      <c r="L250" s="27"/>
    </row>
    <row r="251" spans="1:12" s="28" customFormat="1" ht="51">
      <c r="A251" s="24" t="s">
        <v>473</v>
      </c>
      <c r="B251" s="25" t="s">
        <v>474</v>
      </c>
      <c r="C251" s="26">
        <v>100</v>
      </c>
      <c r="D251" s="26" t="s">
        <v>44</v>
      </c>
      <c r="E251" s="59" t="s">
        <v>1529</v>
      </c>
      <c r="F251" s="27"/>
      <c r="G251" s="27"/>
      <c r="H251" s="27"/>
      <c r="I251" s="27"/>
      <c r="J251" s="27"/>
      <c r="K251" s="27"/>
      <c r="L251" s="27"/>
    </row>
    <row r="252" spans="1:12" s="28" customFormat="1" ht="76.5">
      <c r="A252" s="24" t="s">
        <v>475</v>
      </c>
      <c r="B252" s="25" t="s">
        <v>476</v>
      </c>
      <c r="C252" s="26">
        <v>100</v>
      </c>
      <c r="D252" s="26" t="s">
        <v>44</v>
      </c>
      <c r="E252" s="59" t="s">
        <v>1529</v>
      </c>
      <c r="F252" s="27"/>
      <c r="G252" s="27"/>
      <c r="H252" s="27"/>
      <c r="I252" s="27"/>
      <c r="J252" s="27"/>
      <c r="K252" s="27"/>
      <c r="L252" s="27"/>
    </row>
    <row r="253" spans="1:12" s="28" customFormat="1" ht="51">
      <c r="A253" s="24" t="s">
        <v>477</v>
      </c>
      <c r="B253" s="25" t="s">
        <v>478</v>
      </c>
      <c r="C253" s="26">
        <v>100</v>
      </c>
      <c r="D253" s="26" t="s">
        <v>44</v>
      </c>
      <c r="E253" s="59" t="s">
        <v>1529</v>
      </c>
      <c r="F253" s="27"/>
      <c r="G253" s="27"/>
      <c r="H253" s="27"/>
      <c r="I253" s="27"/>
      <c r="J253" s="27"/>
      <c r="K253" s="27"/>
      <c r="L253" s="27"/>
    </row>
    <row r="254" spans="1:12" s="28" customFormat="1" ht="51">
      <c r="A254" s="24" t="s">
        <v>479</v>
      </c>
      <c r="B254" s="25" t="s">
        <v>480</v>
      </c>
      <c r="C254" s="26">
        <v>100</v>
      </c>
      <c r="D254" s="26" t="s">
        <v>44</v>
      </c>
      <c r="E254" s="59" t="s">
        <v>1529</v>
      </c>
      <c r="F254" s="27"/>
      <c r="G254" s="27"/>
      <c r="H254" s="27"/>
      <c r="I254" s="27"/>
      <c r="J254" s="27"/>
      <c r="K254" s="27"/>
      <c r="L254" s="27"/>
    </row>
    <row r="255" spans="1:12" s="43" customFormat="1">
      <c r="A255" s="53"/>
      <c r="B255" s="138" t="s">
        <v>481</v>
      </c>
      <c r="C255" s="138"/>
      <c r="D255" s="138"/>
      <c r="E255" s="138"/>
      <c r="F255" s="138"/>
      <c r="G255" s="138"/>
      <c r="H255" s="138"/>
      <c r="I255" s="138"/>
      <c r="J255" s="138"/>
      <c r="K255" s="138"/>
      <c r="L255" s="138"/>
    </row>
    <row r="256" spans="1:12" s="28" customFormat="1" ht="25.5">
      <c r="A256" s="24" t="s">
        <v>482</v>
      </c>
      <c r="B256" s="25" t="s">
        <v>1551</v>
      </c>
      <c r="C256" s="26">
        <v>100</v>
      </c>
      <c r="D256" s="26" t="s">
        <v>44</v>
      </c>
      <c r="E256" s="59" t="s">
        <v>1529</v>
      </c>
      <c r="F256" s="27"/>
      <c r="G256" s="27"/>
      <c r="H256" s="27"/>
      <c r="I256" s="27"/>
      <c r="J256" s="27"/>
      <c r="K256" s="27"/>
      <c r="L256" s="27"/>
    </row>
    <row r="257" spans="1:12" s="28" customFormat="1" ht="38.25">
      <c r="A257" s="24" t="s">
        <v>483</v>
      </c>
      <c r="B257" s="25" t="s">
        <v>484</v>
      </c>
      <c r="C257" s="26">
        <v>100</v>
      </c>
      <c r="D257" s="26" t="s">
        <v>44</v>
      </c>
      <c r="E257" s="59" t="s">
        <v>1529</v>
      </c>
      <c r="F257" s="27"/>
      <c r="G257" s="27"/>
      <c r="H257" s="27"/>
      <c r="I257" s="27"/>
      <c r="J257" s="27"/>
      <c r="K257" s="27"/>
      <c r="L257" s="27"/>
    </row>
    <row r="258" spans="1:12" s="28" customFormat="1" ht="51">
      <c r="A258" s="24" t="s">
        <v>485</v>
      </c>
      <c r="B258" s="25" t="s">
        <v>486</v>
      </c>
      <c r="C258" s="26">
        <v>100</v>
      </c>
      <c r="D258" s="26" t="s">
        <v>44</v>
      </c>
      <c r="E258" s="59" t="s">
        <v>1529</v>
      </c>
      <c r="F258" s="27"/>
      <c r="G258" s="27"/>
      <c r="H258" s="27"/>
      <c r="I258" s="27"/>
      <c r="J258" s="27"/>
      <c r="K258" s="27"/>
      <c r="L258" s="27"/>
    </row>
    <row r="259" spans="1:12" s="28" customFormat="1" ht="25.5">
      <c r="A259" s="24" t="s">
        <v>487</v>
      </c>
      <c r="B259" s="25" t="s">
        <v>488</v>
      </c>
      <c r="C259" s="26">
        <v>100</v>
      </c>
      <c r="D259" s="26" t="s">
        <v>44</v>
      </c>
      <c r="E259" s="59" t="s">
        <v>1529</v>
      </c>
      <c r="F259" s="27"/>
      <c r="G259" s="27"/>
      <c r="H259" s="27"/>
      <c r="I259" s="27"/>
      <c r="J259" s="27"/>
      <c r="K259" s="27"/>
      <c r="L259" s="27"/>
    </row>
    <row r="260" spans="1:12" s="28" customFormat="1" ht="51">
      <c r="A260" s="24" t="s">
        <v>489</v>
      </c>
      <c r="B260" s="25" t="s">
        <v>490</v>
      </c>
      <c r="C260" s="26">
        <v>100</v>
      </c>
      <c r="D260" s="26" t="s">
        <v>44</v>
      </c>
      <c r="E260" s="59" t="s">
        <v>1529</v>
      </c>
      <c r="F260" s="27"/>
      <c r="G260" s="27"/>
      <c r="H260" s="27"/>
      <c r="I260" s="27"/>
      <c r="J260" s="27"/>
      <c r="K260" s="27"/>
      <c r="L260" s="27"/>
    </row>
    <row r="261" spans="1:12" s="28" customFormat="1" ht="38.25">
      <c r="A261" s="24" t="s">
        <v>491</v>
      </c>
      <c r="B261" s="25" t="s">
        <v>492</v>
      </c>
      <c r="C261" s="26">
        <v>100</v>
      </c>
      <c r="D261" s="26" t="s">
        <v>44</v>
      </c>
      <c r="E261" s="59" t="s">
        <v>1529</v>
      </c>
      <c r="F261" s="27"/>
      <c r="G261" s="27"/>
      <c r="H261" s="27"/>
      <c r="I261" s="27"/>
      <c r="J261" s="27"/>
      <c r="K261" s="27"/>
      <c r="L261" s="27"/>
    </row>
    <row r="262" spans="1:12" s="28" customFormat="1" ht="38.25">
      <c r="A262" s="24" t="s">
        <v>493</v>
      </c>
      <c r="B262" s="25" t="s">
        <v>494</v>
      </c>
      <c r="C262" s="26">
        <v>75</v>
      </c>
      <c r="D262" s="26" t="s">
        <v>44</v>
      </c>
      <c r="E262" s="59" t="s">
        <v>1529</v>
      </c>
      <c r="F262" s="27"/>
      <c r="G262" s="27"/>
      <c r="H262" s="27"/>
      <c r="I262" s="27"/>
      <c r="J262" s="27"/>
      <c r="K262" s="27"/>
      <c r="L262" s="27"/>
    </row>
    <row r="263" spans="1:12" s="28" customFormat="1" ht="25.5">
      <c r="A263" s="24" t="s">
        <v>495</v>
      </c>
      <c r="B263" s="25" t="s">
        <v>496</v>
      </c>
      <c r="C263" s="26">
        <v>100</v>
      </c>
      <c r="D263" s="26" t="s">
        <v>44</v>
      </c>
      <c r="E263" s="59" t="s">
        <v>1529</v>
      </c>
      <c r="F263" s="27"/>
      <c r="G263" s="27"/>
      <c r="H263" s="27"/>
      <c r="I263" s="27"/>
      <c r="J263" s="27"/>
      <c r="K263" s="27"/>
      <c r="L263" s="27"/>
    </row>
    <row r="264" spans="1:12" s="28" customFormat="1" ht="25.5">
      <c r="A264" s="24" t="s">
        <v>497</v>
      </c>
      <c r="B264" s="25" t="s">
        <v>498</v>
      </c>
      <c r="C264" s="26">
        <v>100</v>
      </c>
      <c r="D264" s="26" t="s">
        <v>44</v>
      </c>
      <c r="E264" s="59" t="s">
        <v>1529</v>
      </c>
      <c r="F264" s="27"/>
      <c r="G264" s="27"/>
      <c r="H264" s="27"/>
      <c r="I264" s="27"/>
      <c r="J264" s="27"/>
      <c r="K264" s="27"/>
      <c r="L264" s="27"/>
    </row>
    <row r="265" spans="1:12" s="43" customFormat="1">
      <c r="A265" s="53"/>
      <c r="B265" s="138" t="s">
        <v>499</v>
      </c>
      <c r="C265" s="138"/>
      <c r="D265" s="138"/>
      <c r="E265" s="138"/>
      <c r="F265" s="138"/>
      <c r="G265" s="138"/>
      <c r="H265" s="138"/>
      <c r="I265" s="138"/>
      <c r="J265" s="138"/>
      <c r="K265" s="138"/>
      <c r="L265" s="138"/>
    </row>
    <row r="266" spans="1:12" s="28" customFormat="1" ht="102">
      <c r="A266" s="24" t="s">
        <v>500</v>
      </c>
      <c r="B266" s="25" t="s">
        <v>501</v>
      </c>
      <c r="C266" s="26">
        <v>100</v>
      </c>
      <c r="D266" s="26" t="s">
        <v>44</v>
      </c>
      <c r="E266" s="59" t="s">
        <v>1529</v>
      </c>
      <c r="F266" s="27"/>
      <c r="G266" s="27"/>
      <c r="H266" s="27"/>
      <c r="I266" s="27"/>
      <c r="J266" s="27"/>
      <c r="K266" s="27"/>
      <c r="L266" s="27"/>
    </row>
    <row r="267" spans="1:12" s="28" customFormat="1" ht="25.5">
      <c r="A267" s="24" t="s">
        <v>502</v>
      </c>
      <c r="B267" s="25" t="s">
        <v>503</v>
      </c>
      <c r="C267" s="26">
        <v>100</v>
      </c>
      <c r="D267" s="26" t="s">
        <v>44</v>
      </c>
      <c r="E267" s="59" t="s">
        <v>1529</v>
      </c>
      <c r="F267" s="27"/>
      <c r="G267" s="27"/>
      <c r="H267" s="27"/>
      <c r="I267" s="27"/>
      <c r="J267" s="27"/>
      <c r="K267" s="27"/>
      <c r="L267" s="27"/>
    </row>
    <row r="268" spans="1:12" s="28" customFormat="1" ht="38.25">
      <c r="A268" s="24" t="s">
        <v>504</v>
      </c>
      <c r="B268" s="25" t="s">
        <v>505</v>
      </c>
      <c r="C268" s="26">
        <v>100</v>
      </c>
      <c r="D268" s="26" t="s">
        <v>44</v>
      </c>
      <c r="E268" s="59" t="s">
        <v>1529</v>
      </c>
      <c r="F268" s="27"/>
      <c r="G268" s="27"/>
      <c r="H268" s="27"/>
      <c r="I268" s="27"/>
      <c r="J268" s="27"/>
      <c r="K268" s="27"/>
      <c r="L268" s="27"/>
    </row>
    <row r="269" spans="1:12" s="28" customFormat="1" ht="25.5">
      <c r="A269" s="24" t="s">
        <v>506</v>
      </c>
      <c r="B269" s="25" t="s">
        <v>507</v>
      </c>
      <c r="C269" s="26">
        <v>100</v>
      </c>
      <c r="D269" s="26" t="s">
        <v>44</v>
      </c>
      <c r="E269" s="59" t="s">
        <v>1529</v>
      </c>
      <c r="F269" s="27"/>
      <c r="G269" s="27"/>
      <c r="H269" s="27"/>
      <c r="I269" s="27"/>
      <c r="J269" s="27"/>
      <c r="K269" s="27"/>
      <c r="L269" s="27"/>
    </row>
    <row r="270" spans="1:12" s="28" customFormat="1" ht="25.5">
      <c r="A270" s="24" t="s">
        <v>508</v>
      </c>
      <c r="B270" s="25" t="s">
        <v>509</v>
      </c>
      <c r="C270" s="26">
        <v>100</v>
      </c>
      <c r="D270" s="26" t="s">
        <v>44</v>
      </c>
      <c r="E270" s="59" t="s">
        <v>1529</v>
      </c>
      <c r="F270" s="27"/>
      <c r="G270" s="27"/>
      <c r="H270" s="27"/>
      <c r="I270" s="27"/>
      <c r="J270" s="27"/>
      <c r="K270" s="27"/>
      <c r="L270" s="27"/>
    </row>
    <row r="271" spans="1:12" s="28" customFormat="1" ht="38.25">
      <c r="A271" s="24" t="s">
        <v>510</v>
      </c>
      <c r="B271" s="25" t="s">
        <v>511</v>
      </c>
      <c r="C271" s="26">
        <v>100</v>
      </c>
      <c r="D271" s="26" t="s">
        <v>44</v>
      </c>
      <c r="E271" s="59" t="s">
        <v>1529</v>
      </c>
      <c r="F271" s="27"/>
      <c r="G271" s="27"/>
      <c r="H271" s="27"/>
      <c r="I271" s="27"/>
      <c r="J271" s="27"/>
      <c r="K271" s="27"/>
      <c r="L271" s="27"/>
    </row>
    <row r="272" spans="1:12" s="28" customFormat="1" ht="25.5">
      <c r="A272" s="24" t="s">
        <v>512</v>
      </c>
      <c r="B272" s="25" t="s">
        <v>513</v>
      </c>
      <c r="C272" s="26">
        <v>100</v>
      </c>
      <c r="D272" s="26" t="s">
        <v>44</v>
      </c>
      <c r="E272" s="59" t="s">
        <v>1529</v>
      </c>
      <c r="F272" s="27"/>
      <c r="G272" s="27"/>
      <c r="H272" s="27"/>
      <c r="I272" s="27"/>
      <c r="J272" s="27"/>
      <c r="K272" s="27"/>
      <c r="L272" s="27"/>
    </row>
    <row r="273" spans="1:12" s="28" customFormat="1" ht="127.5">
      <c r="A273" s="24" t="s">
        <v>514</v>
      </c>
      <c r="B273" s="25" t="s">
        <v>515</v>
      </c>
      <c r="C273" s="26">
        <v>100</v>
      </c>
      <c r="D273" s="26" t="s">
        <v>44</v>
      </c>
      <c r="E273" s="59" t="s">
        <v>1529</v>
      </c>
      <c r="F273" s="27"/>
      <c r="G273" s="27"/>
      <c r="H273" s="27"/>
      <c r="I273" s="27"/>
      <c r="J273" s="27"/>
      <c r="K273" s="27"/>
      <c r="L273" s="27"/>
    </row>
    <row r="274" spans="1:12" s="28" customFormat="1" ht="25.5">
      <c r="A274" s="24" t="s">
        <v>516</v>
      </c>
      <c r="B274" s="25" t="s">
        <v>517</v>
      </c>
      <c r="C274" s="26">
        <v>100</v>
      </c>
      <c r="D274" s="26" t="s">
        <v>44</v>
      </c>
      <c r="E274" s="59" t="s">
        <v>1529</v>
      </c>
      <c r="F274" s="27"/>
      <c r="G274" s="27"/>
      <c r="H274" s="27"/>
      <c r="I274" s="27"/>
      <c r="J274" s="27"/>
      <c r="K274" s="27"/>
      <c r="L274" s="27"/>
    </row>
    <row r="275" spans="1:12" s="28" customFormat="1" ht="25.5">
      <c r="A275" s="24" t="s">
        <v>518</v>
      </c>
      <c r="B275" s="25" t="s">
        <v>519</v>
      </c>
      <c r="C275" s="26">
        <v>100</v>
      </c>
      <c r="D275" s="26" t="s">
        <v>44</v>
      </c>
      <c r="E275" s="59" t="s">
        <v>1529</v>
      </c>
      <c r="F275" s="27"/>
      <c r="G275" s="27"/>
      <c r="H275" s="27"/>
      <c r="I275" s="27"/>
      <c r="J275" s="27"/>
      <c r="K275" s="27"/>
      <c r="L275" s="27"/>
    </row>
    <row r="276" spans="1:12" s="28" customFormat="1" ht="25.5">
      <c r="A276" s="24" t="s">
        <v>520</v>
      </c>
      <c r="B276" s="25" t="s">
        <v>521</v>
      </c>
      <c r="C276" s="26">
        <v>100</v>
      </c>
      <c r="D276" s="26" t="s">
        <v>44</v>
      </c>
      <c r="E276" s="59" t="s">
        <v>1529</v>
      </c>
      <c r="F276" s="27"/>
      <c r="G276" s="27"/>
      <c r="H276" s="27"/>
      <c r="I276" s="27"/>
      <c r="J276" s="27"/>
      <c r="K276" s="27"/>
      <c r="L276" s="27"/>
    </row>
    <row r="277" spans="1:12" s="43" customFormat="1">
      <c r="A277" s="53"/>
      <c r="B277" s="138" t="s">
        <v>522</v>
      </c>
      <c r="C277" s="138"/>
      <c r="D277" s="138"/>
      <c r="E277" s="138"/>
      <c r="F277" s="138"/>
      <c r="G277" s="138"/>
      <c r="H277" s="138"/>
      <c r="I277" s="138"/>
      <c r="J277" s="138"/>
      <c r="K277" s="138"/>
      <c r="L277" s="138"/>
    </row>
    <row r="278" spans="1:12" s="28" customFormat="1" ht="25.5">
      <c r="A278" s="24" t="s">
        <v>523</v>
      </c>
      <c r="B278" s="25" t="s">
        <v>524</v>
      </c>
      <c r="C278" s="26">
        <v>100</v>
      </c>
      <c r="D278" s="26" t="s">
        <v>44</v>
      </c>
      <c r="E278" s="59" t="s">
        <v>1529</v>
      </c>
      <c r="F278" s="27"/>
      <c r="G278" s="27"/>
      <c r="H278" s="27"/>
      <c r="I278" s="27"/>
      <c r="J278" s="27"/>
      <c r="K278" s="27"/>
      <c r="L278" s="27"/>
    </row>
    <row r="279" spans="1:12" s="28" customFormat="1" ht="25.5">
      <c r="A279" s="24" t="s">
        <v>525</v>
      </c>
      <c r="B279" s="25" t="s">
        <v>526</v>
      </c>
      <c r="C279" s="26">
        <v>100</v>
      </c>
      <c r="D279" s="26" t="s">
        <v>44</v>
      </c>
      <c r="E279" s="59" t="s">
        <v>1529</v>
      </c>
      <c r="F279" s="27"/>
      <c r="G279" s="27"/>
      <c r="H279" s="27"/>
      <c r="I279" s="27"/>
      <c r="J279" s="27"/>
      <c r="K279" s="27"/>
      <c r="L279" s="27"/>
    </row>
    <row r="280" spans="1:12" s="28" customFormat="1" ht="25.5">
      <c r="A280" s="24" t="s">
        <v>527</v>
      </c>
      <c r="B280" s="25" t="s">
        <v>528</v>
      </c>
      <c r="C280" s="26">
        <v>100</v>
      </c>
      <c r="D280" s="26" t="s">
        <v>44</v>
      </c>
      <c r="E280" s="59" t="s">
        <v>1529</v>
      </c>
      <c r="F280" s="27"/>
      <c r="G280" s="27"/>
      <c r="H280" s="27"/>
      <c r="I280" s="27"/>
      <c r="J280" s="27"/>
      <c r="K280" s="27"/>
      <c r="L280" s="27"/>
    </row>
    <row r="281" spans="1:12" s="28" customFormat="1" ht="25.5">
      <c r="A281" s="24" t="s">
        <v>529</v>
      </c>
      <c r="B281" s="25" t="s">
        <v>530</v>
      </c>
      <c r="C281" s="26">
        <v>100</v>
      </c>
      <c r="D281" s="26" t="s">
        <v>44</v>
      </c>
      <c r="E281" s="59" t="s">
        <v>1529</v>
      </c>
      <c r="F281" s="27"/>
      <c r="G281" s="27"/>
      <c r="H281" s="27"/>
      <c r="I281" s="27"/>
      <c r="J281" s="27"/>
      <c r="K281" s="27"/>
      <c r="L281" s="27"/>
    </row>
    <row r="282" spans="1:12" s="43" customFormat="1">
      <c r="A282" s="53"/>
      <c r="B282" s="138" t="s">
        <v>531</v>
      </c>
      <c r="C282" s="138"/>
      <c r="D282" s="138"/>
      <c r="E282" s="138"/>
      <c r="F282" s="138"/>
      <c r="G282" s="138"/>
      <c r="H282" s="138"/>
      <c r="I282" s="138"/>
      <c r="J282" s="138"/>
      <c r="K282" s="138"/>
      <c r="L282" s="138"/>
    </row>
    <row r="283" spans="1:12" s="28" customFormat="1" ht="38.25">
      <c r="A283" s="24" t="s">
        <v>532</v>
      </c>
      <c r="B283" s="25" t="s">
        <v>533</v>
      </c>
      <c r="C283" s="26">
        <v>100</v>
      </c>
      <c r="D283" s="26" t="s">
        <v>44</v>
      </c>
      <c r="E283" s="59" t="s">
        <v>1529</v>
      </c>
      <c r="F283" s="27"/>
      <c r="G283" s="27"/>
      <c r="H283" s="27"/>
      <c r="I283" s="27"/>
      <c r="J283" s="27"/>
      <c r="K283" s="27"/>
      <c r="L283" s="27"/>
    </row>
    <row r="284" spans="1:12" s="28" customFormat="1" ht="38.25">
      <c r="A284" s="24" t="s">
        <v>534</v>
      </c>
      <c r="B284" s="25" t="s">
        <v>535</v>
      </c>
      <c r="C284" s="26">
        <v>100</v>
      </c>
      <c r="D284" s="26" t="s">
        <v>44</v>
      </c>
      <c r="E284" s="59" t="s">
        <v>1529</v>
      </c>
      <c r="F284" s="27"/>
      <c r="G284" s="27"/>
      <c r="H284" s="27"/>
      <c r="I284" s="27"/>
      <c r="J284" s="27"/>
      <c r="K284" s="27"/>
      <c r="L284" s="27"/>
    </row>
    <row r="285" spans="1:12" s="28" customFormat="1" ht="38.25">
      <c r="A285" s="24" t="s">
        <v>536</v>
      </c>
      <c r="B285" s="25" t="s">
        <v>537</v>
      </c>
      <c r="C285" s="26">
        <v>100</v>
      </c>
      <c r="D285" s="26" t="s">
        <v>44</v>
      </c>
      <c r="E285" s="59" t="s">
        <v>1529</v>
      </c>
      <c r="F285" s="27"/>
      <c r="G285" s="27"/>
      <c r="H285" s="27"/>
      <c r="I285" s="27"/>
      <c r="J285" s="27"/>
      <c r="K285" s="27"/>
      <c r="L285" s="27"/>
    </row>
    <row r="286" spans="1:12" s="28" customFormat="1" ht="63.75">
      <c r="A286" s="24" t="s">
        <v>538</v>
      </c>
      <c r="B286" s="25" t="s">
        <v>539</v>
      </c>
      <c r="C286" s="26">
        <v>100</v>
      </c>
      <c r="D286" s="26" t="s">
        <v>44</v>
      </c>
      <c r="E286" s="59" t="s">
        <v>1529</v>
      </c>
      <c r="F286" s="27"/>
      <c r="G286" s="27"/>
      <c r="H286" s="27"/>
      <c r="I286" s="27"/>
      <c r="J286" s="27"/>
      <c r="K286" s="27"/>
      <c r="L286" s="27"/>
    </row>
    <row r="287" spans="1:12" s="28" customFormat="1" ht="63.75">
      <c r="A287" s="24" t="s">
        <v>540</v>
      </c>
      <c r="B287" s="25" t="s">
        <v>541</v>
      </c>
      <c r="C287" s="26">
        <v>100</v>
      </c>
      <c r="D287" s="26" t="s">
        <v>44</v>
      </c>
      <c r="E287" s="59" t="s">
        <v>1529</v>
      </c>
      <c r="F287" s="27"/>
      <c r="G287" s="27"/>
      <c r="H287" s="27"/>
      <c r="I287" s="27"/>
      <c r="J287" s="27"/>
      <c r="K287" s="27"/>
      <c r="L287" s="27"/>
    </row>
    <row r="288" spans="1:12" s="28" customFormat="1" ht="25.5">
      <c r="A288" s="24" t="s">
        <v>542</v>
      </c>
      <c r="B288" s="25" t="s">
        <v>543</v>
      </c>
      <c r="C288" s="26">
        <v>100</v>
      </c>
      <c r="D288" s="26" t="s">
        <v>44</v>
      </c>
      <c r="E288" s="59" t="s">
        <v>1529</v>
      </c>
      <c r="F288" s="27"/>
      <c r="G288" s="27"/>
      <c r="H288" s="27"/>
      <c r="I288" s="27"/>
      <c r="J288" s="27"/>
      <c r="K288" s="27"/>
      <c r="L288" s="27"/>
    </row>
    <row r="289" spans="1:12" s="28" customFormat="1" ht="25.5">
      <c r="A289" s="24" t="s">
        <v>544</v>
      </c>
      <c r="B289" s="25" t="s">
        <v>545</v>
      </c>
      <c r="C289" s="26">
        <v>100</v>
      </c>
      <c r="D289" s="26" t="s">
        <v>44</v>
      </c>
      <c r="E289" s="59" t="s">
        <v>1529</v>
      </c>
      <c r="F289" s="27"/>
      <c r="G289" s="27"/>
      <c r="H289" s="27"/>
      <c r="I289" s="27"/>
      <c r="J289" s="27"/>
      <c r="K289" s="27"/>
      <c r="L289" s="27"/>
    </row>
    <row r="290" spans="1:12" s="28" customFormat="1" ht="25.5">
      <c r="A290" s="24" t="s">
        <v>546</v>
      </c>
      <c r="B290" s="25" t="s">
        <v>547</v>
      </c>
      <c r="C290" s="26">
        <v>100</v>
      </c>
      <c r="D290" s="26" t="s">
        <v>44</v>
      </c>
      <c r="E290" s="59" t="s">
        <v>1529</v>
      </c>
      <c r="F290" s="27"/>
      <c r="G290" s="27"/>
      <c r="H290" s="27"/>
      <c r="I290" s="27"/>
      <c r="J290" s="27"/>
      <c r="K290" s="27"/>
      <c r="L290" s="27"/>
    </row>
    <row r="291" spans="1:12" s="28" customFormat="1" ht="25.5">
      <c r="A291" s="24" t="s">
        <v>548</v>
      </c>
      <c r="B291" s="25" t="s">
        <v>549</v>
      </c>
      <c r="C291" s="26">
        <v>100</v>
      </c>
      <c r="D291" s="26" t="s">
        <v>44</v>
      </c>
      <c r="E291" s="59" t="s">
        <v>1529</v>
      </c>
      <c r="F291" s="27"/>
      <c r="G291" s="27"/>
      <c r="H291" s="27"/>
      <c r="I291" s="27"/>
      <c r="J291" s="27"/>
      <c r="K291" s="27"/>
      <c r="L291" s="27"/>
    </row>
    <row r="292" spans="1:12" s="43" customFormat="1">
      <c r="A292" s="53"/>
      <c r="B292" s="138" t="s">
        <v>550</v>
      </c>
      <c r="C292" s="138"/>
      <c r="D292" s="138"/>
      <c r="E292" s="138"/>
      <c r="F292" s="138"/>
      <c r="G292" s="138"/>
      <c r="H292" s="138"/>
      <c r="I292" s="138"/>
      <c r="J292" s="138"/>
      <c r="K292" s="138"/>
      <c r="L292" s="138"/>
    </row>
    <row r="293" spans="1:12" s="28" customFormat="1" ht="102">
      <c r="A293" s="24" t="s">
        <v>551</v>
      </c>
      <c r="B293" s="25" t="s">
        <v>552</v>
      </c>
      <c r="C293" s="26">
        <v>100</v>
      </c>
      <c r="D293" s="26" t="s">
        <v>44</v>
      </c>
      <c r="E293" s="59" t="s">
        <v>1529</v>
      </c>
      <c r="F293" s="27"/>
      <c r="G293" s="27"/>
      <c r="H293" s="27"/>
      <c r="I293" s="27"/>
      <c r="J293" s="27"/>
      <c r="K293" s="27"/>
      <c r="L293" s="27"/>
    </row>
    <row r="294" spans="1:12" s="28" customFormat="1" ht="25.5">
      <c r="A294" s="24" t="s">
        <v>553</v>
      </c>
      <c r="B294" s="25" t="s">
        <v>554</v>
      </c>
      <c r="C294" s="26">
        <v>100</v>
      </c>
      <c r="D294" s="26" t="s">
        <v>44</v>
      </c>
      <c r="E294" s="59" t="s">
        <v>1529</v>
      </c>
      <c r="F294" s="27"/>
      <c r="G294" s="27"/>
      <c r="H294" s="27"/>
      <c r="I294" s="27"/>
      <c r="J294" s="27"/>
      <c r="K294" s="27"/>
      <c r="L294" s="27"/>
    </row>
    <row r="295" spans="1:12" s="28" customFormat="1" ht="25.5">
      <c r="A295" s="24" t="s">
        <v>555</v>
      </c>
      <c r="B295" s="25" t="s">
        <v>556</v>
      </c>
      <c r="C295" s="26">
        <v>100</v>
      </c>
      <c r="D295" s="26" t="s">
        <v>44</v>
      </c>
      <c r="E295" s="59" t="s">
        <v>1529</v>
      </c>
      <c r="F295" s="27"/>
      <c r="G295" s="27"/>
      <c r="H295" s="27"/>
      <c r="I295" s="27"/>
      <c r="J295" s="27"/>
      <c r="K295" s="27"/>
      <c r="L295" s="27"/>
    </row>
    <row r="296" spans="1:12" s="28" customFormat="1" ht="25.5">
      <c r="A296" s="24" t="s">
        <v>557</v>
      </c>
      <c r="B296" s="25" t="s">
        <v>558</v>
      </c>
      <c r="C296" s="26">
        <v>100</v>
      </c>
      <c r="D296" s="26" t="s">
        <v>44</v>
      </c>
      <c r="E296" s="59" t="s">
        <v>1529</v>
      </c>
      <c r="F296" s="27"/>
      <c r="G296" s="27"/>
      <c r="H296" s="27"/>
      <c r="I296" s="27"/>
      <c r="J296" s="27"/>
      <c r="K296" s="27"/>
      <c r="L296" s="27"/>
    </row>
    <row r="297" spans="1:12" s="28" customFormat="1" ht="38.25">
      <c r="A297" s="24" t="s">
        <v>559</v>
      </c>
      <c r="B297" s="25" t="s">
        <v>560</v>
      </c>
      <c r="C297" s="26">
        <v>100</v>
      </c>
      <c r="D297" s="26" t="s">
        <v>44</v>
      </c>
      <c r="E297" s="59" t="s">
        <v>1529</v>
      </c>
      <c r="F297" s="27"/>
      <c r="G297" s="27"/>
      <c r="H297" s="27"/>
      <c r="I297" s="27"/>
      <c r="J297" s="27"/>
      <c r="K297" s="27"/>
      <c r="L297" s="27"/>
    </row>
    <row r="298" spans="1:12" s="28" customFormat="1" ht="25.5">
      <c r="A298" s="24" t="s">
        <v>561</v>
      </c>
      <c r="B298" s="25" t="s">
        <v>562</v>
      </c>
      <c r="C298" s="26">
        <v>100</v>
      </c>
      <c r="D298" s="26" t="s">
        <v>44</v>
      </c>
      <c r="E298" s="59" t="s">
        <v>1529</v>
      </c>
      <c r="F298" s="27"/>
      <c r="G298" s="27"/>
      <c r="H298" s="27"/>
      <c r="I298" s="27"/>
      <c r="J298" s="27"/>
      <c r="K298" s="27"/>
      <c r="L298" s="27"/>
    </row>
    <row r="299" spans="1:12" s="43" customFormat="1">
      <c r="A299" s="53"/>
      <c r="B299" s="138" t="s">
        <v>563</v>
      </c>
      <c r="C299" s="138"/>
      <c r="D299" s="138"/>
      <c r="E299" s="138"/>
      <c r="F299" s="138"/>
      <c r="G299" s="138"/>
      <c r="H299" s="138"/>
      <c r="I299" s="138"/>
      <c r="J299" s="138"/>
      <c r="K299" s="138"/>
      <c r="L299" s="138"/>
    </row>
    <row r="300" spans="1:12" s="28" customFormat="1" ht="38.25">
      <c r="A300" s="24" t="s">
        <v>564</v>
      </c>
      <c r="B300" s="25" t="s">
        <v>565</v>
      </c>
      <c r="C300" s="26">
        <v>100</v>
      </c>
      <c r="D300" s="26" t="s">
        <v>44</v>
      </c>
      <c r="E300" s="59" t="s">
        <v>1529</v>
      </c>
      <c r="F300" s="27"/>
      <c r="G300" s="27"/>
      <c r="H300" s="27"/>
      <c r="I300" s="27"/>
      <c r="J300" s="27"/>
      <c r="K300" s="27"/>
      <c r="L300" s="27"/>
    </row>
    <row r="301" spans="1:12" s="28" customFormat="1" ht="25.5">
      <c r="A301" s="24" t="s">
        <v>566</v>
      </c>
      <c r="B301" s="25" t="s">
        <v>567</v>
      </c>
      <c r="C301" s="26">
        <v>75</v>
      </c>
      <c r="D301" s="26" t="s">
        <v>44</v>
      </c>
      <c r="E301" s="59" t="s">
        <v>1529</v>
      </c>
      <c r="F301" s="27"/>
      <c r="G301" s="27"/>
      <c r="H301" s="27"/>
      <c r="I301" s="27"/>
      <c r="J301" s="27"/>
      <c r="K301" s="27"/>
      <c r="L301" s="27"/>
    </row>
    <row r="302" spans="1:12" s="28" customFormat="1" ht="25.5">
      <c r="A302" s="24" t="s">
        <v>568</v>
      </c>
      <c r="B302" s="25" t="s">
        <v>569</v>
      </c>
      <c r="C302" s="26">
        <v>75</v>
      </c>
      <c r="D302" s="26" t="s">
        <v>44</v>
      </c>
      <c r="E302" s="59" t="s">
        <v>1529</v>
      </c>
      <c r="F302" s="27"/>
      <c r="G302" s="27"/>
      <c r="H302" s="27"/>
      <c r="I302" s="27"/>
      <c r="J302" s="27"/>
      <c r="K302" s="27"/>
      <c r="L302" s="27"/>
    </row>
    <row r="303" spans="1:12" s="28" customFormat="1" ht="25.5">
      <c r="A303" s="24" t="s">
        <v>570</v>
      </c>
      <c r="B303" s="25" t="s">
        <v>571</v>
      </c>
      <c r="C303" s="26">
        <v>75</v>
      </c>
      <c r="D303" s="26" t="s">
        <v>44</v>
      </c>
      <c r="E303" s="59" t="s">
        <v>1529</v>
      </c>
      <c r="F303" s="27"/>
      <c r="G303" s="27"/>
      <c r="H303" s="27"/>
      <c r="I303" s="27"/>
      <c r="J303" s="27"/>
      <c r="K303" s="27"/>
      <c r="L303" s="27"/>
    </row>
    <row r="304" spans="1:12" s="23" customFormat="1" ht="13.5">
      <c r="A304" s="22">
        <v>3.3</v>
      </c>
      <c r="B304" s="133" t="s">
        <v>572</v>
      </c>
      <c r="C304" s="133"/>
      <c r="D304" s="133"/>
      <c r="E304" s="133"/>
      <c r="F304" s="133"/>
      <c r="G304" s="133"/>
      <c r="H304" s="133"/>
      <c r="I304" s="133"/>
      <c r="J304" s="133"/>
      <c r="K304" s="133"/>
      <c r="L304" s="133"/>
    </row>
    <row r="305" spans="1:12" s="28" customFormat="1" ht="51">
      <c r="A305" s="24" t="s">
        <v>573</v>
      </c>
      <c r="B305" s="25" t="s">
        <v>574</v>
      </c>
      <c r="C305" s="26">
        <v>100</v>
      </c>
      <c r="D305" s="26" t="s">
        <v>74</v>
      </c>
      <c r="E305" s="59" t="s">
        <v>1529</v>
      </c>
      <c r="F305" s="27"/>
      <c r="G305" s="27"/>
      <c r="H305" s="27"/>
      <c r="I305" s="27"/>
      <c r="J305" s="27"/>
      <c r="K305" s="27"/>
      <c r="L305" s="27"/>
    </row>
    <row r="306" spans="1:12" s="28" customFormat="1" ht="38.25">
      <c r="A306" s="24" t="s">
        <v>575</v>
      </c>
      <c r="B306" s="25" t="s">
        <v>576</v>
      </c>
      <c r="C306" s="26">
        <v>100</v>
      </c>
      <c r="D306" s="26" t="s">
        <v>44</v>
      </c>
      <c r="E306" s="59" t="s">
        <v>1529</v>
      </c>
      <c r="F306" s="27"/>
      <c r="G306" s="27"/>
      <c r="H306" s="27"/>
      <c r="I306" s="27"/>
      <c r="J306" s="27"/>
      <c r="K306" s="27"/>
      <c r="L306" s="27"/>
    </row>
    <row r="307" spans="1:12" s="28" customFormat="1" ht="25.5">
      <c r="A307" s="24" t="s">
        <v>577</v>
      </c>
      <c r="B307" s="25" t="s">
        <v>578</v>
      </c>
      <c r="C307" s="26">
        <v>100</v>
      </c>
      <c r="D307" s="26" t="s">
        <v>44</v>
      </c>
      <c r="E307" s="59" t="s">
        <v>1529</v>
      </c>
      <c r="F307" s="27"/>
      <c r="G307" s="27"/>
      <c r="H307" s="27"/>
      <c r="I307" s="27"/>
      <c r="J307" s="27"/>
      <c r="K307" s="27"/>
      <c r="L307" s="27"/>
    </row>
    <row r="308" spans="1:12" s="28" customFormat="1" ht="25.5">
      <c r="A308" s="24" t="s">
        <v>579</v>
      </c>
      <c r="B308" s="25" t="s">
        <v>580</v>
      </c>
      <c r="C308" s="26">
        <v>100</v>
      </c>
      <c r="D308" s="26" t="s">
        <v>44</v>
      </c>
      <c r="E308" s="59" t="s">
        <v>1529</v>
      </c>
      <c r="F308" s="27"/>
      <c r="G308" s="27"/>
      <c r="H308" s="27"/>
      <c r="I308" s="27"/>
      <c r="J308" s="27"/>
      <c r="K308" s="27"/>
      <c r="L308" s="27"/>
    </row>
    <row r="309" spans="1:12" s="28" customFormat="1" ht="38.25">
      <c r="A309" s="24" t="s">
        <v>581</v>
      </c>
      <c r="B309" s="25" t="s">
        <v>582</v>
      </c>
      <c r="C309" s="26">
        <v>100</v>
      </c>
      <c r="D309" s="26" t="s">
        <v>44</v>
      </c>
      <c r="E309" s="59" t="s">
        <v>1529</v>
      </c>
      <c r="F309" s="27"/>
      <c r="G309" s="27"/>
      <c r="H309" s="27"/>
      <c r="I309" s="27"/>
      <c r="J309" s="27"/>
      <c r="K309" s="27"/>
      <c r="L309" s="27"/>
    </row>
    <row r="310" spans="1:12" s="28" customFormat="1" ht="51">
      <c r="A310" s="24" t="s">
        <v>583</v>
      </c>
      <c r="B310" s="25" t="s">
        <v>584</v>
      </c>
      <c r="C310" s="26">
        <v>100</v>
      </c>
      <c r="D310" s="26" t="s">
        <v>44</v>
      </c>
      <c r="E310" s="59" t="s">
        <v>1529</v>
      </c>
      <c r="F310" s="27"/>
      <c r="G310" s="27"/>
      <c r="H310" s="27"/>
      <c r="I310" s="27"/>
      <c r="J310" s="27"/>
      <c r="K310" s="27"/>
      <c r="L310" s="27"/>
    </row>
    <row r="311" spans="1:12" s="28" customFormat="1" ht="38.25">
      <c r="A311" s="24" t="s">
        <v>585</v>
      </c>
      <c r="B311" s="25" t="s">
        <v>586</v>
      </c>
      <c r="C311" s="26">
        <v>100</v>
      </c>
      <c r="D311" s="26" t="s">
        <v>44</v>
      </c>
      <c r="E311" s="59" t="s">
        <v>1529</v>
      </c>
      <c r="F311" s="27"/>
      <c r="G311" s="27"/>
      <c r="H311" s="27"/>
      <c r="I311" s="27"/>
      <c r="J311" s="27"/>
      <c r="K311" s="27"/>
      <c r="L311" s="27"/>
    </row>
    <row r="312" spans="1:12" s="28" customFormat="1" ht="25.5">
      <c r="A312" s="24" t="s">
        <v>587</v>
      </c>
      <c r="B312" s="25" t="s">
        <v>588</v>
      </c>
      <c r="C312" s="135"/>
      <c r="D312" s="136"/>
      <c r="E312" s="136"/>
      <c r="F312" s="136"/>
      <c r="G312" s="136"/>
      <c r="H312" s="136"/>
      <c r="I312" s="136"/>
      <c r="J312" s="136"/>
      <c r="K312" s="136"/>
      <c r="L312" s="137"/>
    </row>
    <row r="313" spans="1:12" s="28" customFormat="1" ht="25.5">
      <c r="A313" s="24" t="s">
        <v>589</v>
      </c>
      <c r="B313" s="25" t="s">
        <v>590</v>
      </c>
      <c r="C313" s="26">
        <v>100</v>
      </c>
      <c r="D313" s="26" t="s">
        <v>44</v>
      </c>
      <c r="E313" s="59" t="s">
        <v>1529</v>
      </c>
      <c r="F313" s="27"/>
      <c r="G313" s="27"/>
      <c r="H313" s="27"/>
      <c r="I313" s="27"/>
      <c r="J313" s="27"/>
      <c r="K313" s="27"/>
      <c r="L313" s="27"/>
    </row>
    <row r="314" spans="1:12" s="28" customFormat="1" ht="25.5">
      <c r="A314" s="24" t="s">
        <v>591</v>
      </c>
      <c r="B314" s="25" t="s">
        <v>592</v>
      </c>
      <c r="C314" s="26">
        <v>100</v>
      </c>
      <c r="D314" s="26" t="s">
        <v>44</v>
      </c>
      <c r="E314" s="59" t="s">
        <v>1529</v>
      </c>
      <c r="F314" s="27"/>
      <c r="G314" s="27"/>
      <c r="H314" s="27"/>
      <c r="I314" s="27"/>
      <c r="J314" s="27"/>
      <c r="K314" s="27"/>
      <c r="L314" s="27"/>
    </row>
    <row r="315" spans="1:12" s="28" customFormat="1" ht="25.5">
      <c r="A315" s="24" t="s">
        <v>593</v>
      </c>
      <c r="B315" s="25" t="s">
        <v>594</v>
      </c>
      <c r="C315" s="26">
        <v>100</v>
      </c>
      <c r="D315" s="26" t="s">
        <v>44</v>
      </c>
      <c r="E315" s="59" t="s">
        <v>1529</v>
      </c>
      <c r="F315" s="27"/>
      <c r="G315" s="27"/>
      <c r="H315" s="27"/>
      <c r="I315" s="27"/>
      <c r="J315" s="27"/>
      <c r="K315" s="27"/>
      <c r="L315" s="27"/>
    </row>
    <row r="316" spans="1:12" s="28" customFormat="1" ht="25.5">
      <c r="A316" s="24" t="s">
        <v>595</v>
      </c>
      <c r="B316" s="25" t="s">
        <v>596</v>
      </c>
      <c r="C316" s="26">
        <v>100</v>
      </c>
      <c r="D316" s="26" t="s">
        <v>44</v>
      </c>
      <c r="E316" s="59" t="s">
        <v>1529</v>
      </c>
      <c r="F316" s="27"/>
      <c r="G316" s="27"/>
      <c r="H316" s="27"/>
      <c r="I316" s="27"/>
      <c r="J316" s="27"/>
      <c r="K316" s="27"/>
      <c r="L316" s="27"/>
    </row>
    <row r="317" spans="1:12" s="28" customFormat="1" ht="25.5">
      <c r="A317" s="24" t="s">
        <v>597</v>
      </c>
      <c r="B317" s="25" t="s">
        <v>598</v>
      </c>
      <c r="C317" s="26">
        <v>100</v>
      </c>
      <c r="D317" s="26" t="s">
        <v>44</v>
      </c>
      <c r="E317" s="59" t="s">
        <v>1529</v>
      </c>
      <c r="F317" s="27"/>
      <c r="G317" s="27"/>
      <c r="H317" s="27"/>
      <c r="I317" s="27"/>
      <c r="J317" s="27"/>
      <c r="K317" s="27"/>
      <c r="L317" s="27"/>
    </row>
    <row r="318" spans="1:12" s="28" customFormat="1" ht="38.25">
      <c r="A318" s="24" t="s">
        <v>599</v>
      </c>
      <c r="B318" s="25" t="s">
        <v>1552</v>
      </c>
      <c r="C318" s="26">
        <v>100</v>
      </c>
      <c r="D318" s="26" t="s">
        <v>44</v>
      </c>
      <c r="E318" s="59" t="s">
        <v>1529</v>
      </c>
      <c r="F318" s="27"/>
      <c r="G318" s="27"/>
      <c r="H318" s="27"/>
      <c r="I318" s="27"/>
      <c r="J318" s="27"/>
      <c r="K318" s="27"/>
      <c r="L318" s="27"/>
    </row>
    <row r="319" spans="1:12" s="28" customFormat="1" ht="38.25">
      <c r="A319" s="24" t="s">
        <v>600</v>
      </c>
      <c r="B319" s="25" t="s">
        <v>601</v>
      </c>
      <c r="C319" s="26">
        <v>100</v>
      </c>
      <c r="D319" s="26" t="s">
        <v>44</v>
      </c>
      <c r="E319" s="59" t="s">
        <v>1529</v>
      </c>
      <c r="F319" s="27"/>
      <c r="G319" s="27"/>
      <c r="H319" s="27"/>
      <c r="I319" s="27"/>
      <c r="J319" s="27"/>
      <c r="K319" s="27"/>
      <c r="L319" s="27"/>
    </row>
    <row r="320" spans="1:12" s="28" customFormat="1" ht="38.25">
      <c r="A320" s="24" t="s">
        <v>602</v>
      </c>
      <c r="B320" s="25" t="s">
        <v>603</v>
      </c>
      <c r="C320" s="26">
        <v>100</v>
      </c>
      <c r="D320" s="26" t="s">
        <v>44</v>
      </c>
      <c r="E320" s="59" t="s">
        <v>1529</v>
      </c>
      <c r="F320" s="27"/>
      <c r="G320" s="27"/>
      <c r="H320" s="27"/>
      <c r="I320" s="27"/>
      <c r="J320" s="27"/>
      <c r="K320" s="27"/>
      <c r="L320" s="27"/>
    </row>
    <row r="321" spans="1:12" s="28" customFormat="1" ht="25.5">
      <c r="A321" s="24" t="s">
        <v>604</v>
      </c>
      <c r="B321" s="25" t="s">
        <v>605</v>
      </c>
      <c r="C321" s="26">
        <v>75</v>
      </c>
      <c r="D321" s="26" t="s">
        <v>44</v>
      </c>
      <c r="E321" s="59" t="s">
        <v>1529</v>
      </c>
      <c r="F321" s="27"/>
      <c r="G321" s="27"/>
      <c r="H321" s="27"/>
      <c r="I321" s="27"/>
      <c r="J321" s="27"/>
      <c r="K321" s="27"/>
      <c r="L321" s="27"/>
    </row>
    <row r="322" spans="1:12" s="28" customFormat="1" ht="25.5">
      <c r="A322" s="24" t="s">
        <v>606</v>
      </c>
      <c r="B322" s="25" t="s">
        <v>607</v>
      </c>
      <c r="C322" s="26">
        <v>100</v>
      </c>
      <c r="D322" s="31" t="s">
        <v>44</v>
      </c>
      <c r="E322" s="59" t="s">
        <v>1529</v>
      </c>
      <c r="F322" s="27"/>
      <c r="G322" s="27"/>
      <c r="H322" s="27"/>
      <c r="I322" s="27"/>
      <c r="J322" s="27"/>
      <c r="K322" s="27"/>
      <c r="L322" s="27"/>
    </row>
    <row r="323" spans="1:12" s="28" customFormat="1" ht="25.5">
      <c r="A323" s="24" t="s">
        <v>608</v>
      </c>
      <c r="B323" s="25" t="s">
        <v>609</v>
      </c>
      <c r="C323" s="135"/>
      <c r="D323" s="136"/>
      <c r="E323" s="136"/>
      <c r="F323" s="136"/>
      <c r="G323" s="136"/>
      <c r="H323" s="136"/>
      <c r="I323" s="136"/>
      <c r="J323" s="136"/>
      <c r="K323" s="136"/>
      <c r="L323" s="137"/>
    </row>
    <row r="324" spans="1:12" s="28" customFormat="1" ht="25.5">
      <c r="A324" s="24" t="s">
        <v>610</v>
      </c>
      <c r="B324" s="25" t="s">
        <v>592</v>
      </c>
      <c r="C324" s="26">
        <v>100</v>
      </c>
      <c r="D324" s="26" t="s">
        <v>44</v>
      </c>
      <c r="E324" s="59" t="s">
        <v>1529</v>
      </c>
      <c r="F324" s="27"/>
      <c r="G324" s="27"/>
      <c r="H324" s="27"/>
      <c r="I324" s="27"/>
      <c r="J324" s="27"/>
      <c r="K324" s="27"/>
      <c r="L324" s="27"/>
    </row>
    <row r="325" spans="1:12" s="28" customFormat="1" ht="25.5">
      <c r="A325" s="24" t="s">
        <v>611</v>
      </c>
      <c r="B325" s="25" t="s">
        <v>612</v>
      </c>
      <c r="C325" s="26">
        <v>100</v>
      </c>
      <c r="D325" s="26" t="s">
        <v>44</v>
      </c>
      <c r="E325" s="59" t="s">
        <v>1529</v>
      </c>
      <c r="F325" s="27"/>
      <c r="G325" s="27"/>
      <c r="H325" s="27"/>
      <c r="I325" s="27"/>
      <c r="J325" s="27"/>
      <c r="K325" s="27"/>
      <c r="L325" s="27"/>
    </row>
    <row r="326" spans="1:12" s="28" customFormat="1" ht="25.5">
      <c r="A326" s="24" t="s">
        <v>613</v>
      </c>
      <c r="B326" s="25" t="s">
        <v>614</v>
      </c>
      <c r="C326" s="26">
        <v>100</v>
      </c>
      <c r="D326" s="26" t="s">
        <v>44</v>
      </c>
      <c r="E326" s="59" t="s">
        <v>1529</v>
      </c>
      <c r="F326" s="27"/>
      <c r="G326" s="27"/>
      <c r="H326" s="27"/>
      <c r="I326" s="27"/>
      <c r="J326" s="27"/>
      <c r="K326" s="27"/>
      <c r="L326" s="27"/>
    </row>
    <row r="327" spans="1:12" s="28" customFormat="1" ht="25.5">
      <c r="A327" s="24" t="s">
        <v>615</v>
      </c>
      <c r="B327" s="25" t="s">
        <v>616</v>
      </c>
      <c r="C327" s="26">
        <v>100</v>
      </c>
      <c r="D327" s="26" t="s">
        <v>44</v>
      </c>
      <c r="E327" s="59" t="s">
        <v>1529</v>
      </c>
      <c r="F327" s="27"/>
      <c r="G327" s="27"/>
      <c r="H327" s="27"/>
      <c r="I327" s="27"/>
      <c r="J327" s="27"/>
      <c r="K327" s="27"/>
      <c r="L327" s="27"/>
    </row>
    <row r="328" spans="1:12" s="28" customFormat="1" ht="89.25">
      <c r="A328" s="24" t="s">
        <v>617</v>
      </c>
      <c r="B328" s="25" t="s">
        <v>618</v>
      </c>
      <c r="C328" s="26">
        <v>100</v>
      </c>
      <c r="D328" s="26" t="s">
        <v>44</v>
      </c>
      <c r="E328" s="59" t="s">
        <v>1529</v>
      </c>
      <c r="F328" s="27"/>
      <c r="G328" s="27"/>
      <c r="H328" s="27"/>
      <c r="I328" s="27"/>
      <c r="J328" s="27"/>
      <c r="K328" s="27"/>
      <c r="L328" s="27"/>
    </row>
    <row r="329" spans="1:12" s="28" customFormat="1" ht="25.5">
      <c r="A329" s="24" t="s">
        <v>619</v>
      </c>
      <c r="B329" s="25" t="s">
        <v>620</v>
      </c>
      <c r="C329" s="135"/>
      <c r="D329" s="136"/>
      <c r="E329" s="136"/>
      <c r="F329" s="136"/>
      <c r="G329" s="136"/>
      <c r="H329" s="136"/>
      <c r="I329" s="136"/>
      <c r="J329" s="136"/>
      <c r="K329" s="136"/>
      <c r="L329" s="137"/>
    </row>
    <row r="330" spans="1:12" s="28" customFormat="1" ht="25.5">
      <c r="A330" s="24" t="s">
        <v>621</v>
      </c>
      <c r="B330" s="25" t="s">
        <v>622</v>
      </c>
      <c r="C330" s="26">
        <v>100</v>
      </c>
      <c r="D330" s="26" t="s">
        <v>44</v>
      </c>
      <c r="E330" s="59" t="s">
        <v>1529</v>
      </c>
      <c r="F330" s="27"/>
      <c r="G330" s="27"/>
      <c r="H330" s="27"/>
      <c r="I330" s="27"/>
      <c r="J330" s="27"/>
      <c r="K330" s="27"/>
      <c r="L330" s="27"/>
    </row>
    <row r="331" spans="1:12" s="28" customFormat="1" ht="25.5">
      <c r="A331" s="24" t="s">
        <v>623</v>
      </c>
      <c r="B331" s="25" t="s">
        <v>624</v>
      </c>
      <c r="C331" s="26">
        <v>100</v>
      </c>
      <c r="D331" s="26" t="s">
        <v>44</v>
      </c>
      <c r="E331" s="59" t="s">
        <v>1529</v>
      </c>
      <c r="F331" s="27"/>
      <c r="G331" s="27"/>
      <c r="H331" s="27"/>
      <c r="I331" s="27"/>
      <c r="J331" s="27"/>
      <c r="K331" s="27"/>
      <c r="L331" s="27"/>
    </row>
    <row r="332" spans="1:12" s="28" customFormat="1" ht="25.5">
      <c r="A332" s="24" t="s">
        <v>625</v>
      </c>
      <c r="B332" s="25" t="s">
        <v>626</v>
      </c>
      <c r="C332" s="26">
        <v>100</v>
      </c>
      <c r="D332" s="26" t="s">
        <v>44</v>
      </c>
      <c r="E332" s="59" t="s">
        <v>1529</v>
      </c>
      <c r="F332" s="27"/>
      <c r="G332" s="27"/>
      <c r="H332" s="27"/>
      <c r="I332" s="27"/>
      <c r="J332" s="27"/>
      <c r="K332" s="27"/>
      <c r="L332" s="27"/>
    </row>
    <row r="333" spans="1:12" s="28" customFormat="1" ht="25.5">
      <c r="A333" s="24" t="s">
        <v>627</v>
      </c>
      <c r="B333" s="25" t="s">
        <v>628</v>
      </c>
      <c r="C333" s="26">
        <v>100</v>
      </c>
      <c r="D333" s="26" t="s">
        <v>44</v>
      </c>
      <c r="E333" s="59" t="s">
        <v>1529</v>
      </c>
      <c r="F333" s="27"/>
      <c r="G333" s="27"/>
      <c r="H333" s="27"/>
      <c r="I333" s="27"/>
      <c r="J333" s="27"/>
      <c r="K333" s="27"/>
      <c r="L333" s="27"/>
    </row>
    <row r="334" spans="1:12" s="28" customFormat="1" ht="25.5">
      <c r="A334" s="24" t="s">
        <v>629</v>
      </c>
      <c r="B334" s="25" t="s">
        <v>630</v>
      </c>
      <c r="C334" s="26">
        <v>50</v>
      </c>
      <c r="D334" s="26" t="s">
        <v>44</v>
      </c>
      <c r="E334" s="59" t="s">
        <v>1529</v>
      </c>
      <c r="F334" s="27"/>
      <c r="G334" s="27"/>
      <c r="H334" s="27"/>
      <c r="I334" s="27"/>
      <c r="J334" s="27"/>
      <c r="K334" s="27"/>
      <c r="L334" s="27"/>
    </row>
    <row r="335" spans="1:12" s="28" customFormat="1" ht="25.5">
      <c r="A335" s="24" t="s">
        <v>631</v>
      </c>
      <c r="B335" s="25" t="s">
        <v>632</v>
      </c>
      <c r="C335" s="26">
        <v>100</v>
      </c>
      <c r="D335" s="26" t="s">
        <v>44</v>
      </c>
      <c r="E335" s="59" t="s">
        <v>1529</v>
      </c>
      <c r="F335" s="27"/>
      <c r="G335" s="27"/>
      <c r="H335" s="27"/>
      <c r="I335" s="27"/>
      <c r="J335" s="27"/>
      <c r="K335" s="27"/>
      <c r="L335" s="27"/>
    </row>
    <row r="336" spans="1:12" s="28" customFormat="1" ht="25.5">
      <c r="A336" s="24" t="s">
        <v>633</v>
      </c>
      <c r="B336" s="25" t="s">
        <v>1553</v>
      </c>
      <c r="C336" s="26">
        <v>100</v>
      </c>
      <c r="D336" s="26" t="s">
        <v>44</v>
      </c>
      <c r="E336" s="59" t="s">
        <v>1529</v>
      </c>
      <c r="F336" s="27"/>
      <c r="G336" s="27"/>
      <c r="H336" s="27"/>
      <c r="I336" s="27"/>
      <c r="J336" s="27"/>
      <c r="K336" s="27"/>
      <c r="L336" s="27"/>
    </row>
    <row r="337" spans="1:12" s="28" customFormat="1" ht="38.25">
      <c r="A337" s="24" t="s">
        <v>634</v>
      </c>
      <c r="B337" s="25" t="s">
        <v>635</v>
      </c>
      <c r="C337" s="26">
        <v>100</v>
      </c>
      <c r="D337" s="26" t="s">
        <v>44</v>
      </c>
      <c r="E337" s="59" t="s">
        <v>1529</v>
      </c>
      <c r="F337" s="27"/>
      <c r="G337" s="27"/>
      <c r="H337" s="27"/>
      <c r="I337" s="27"/>
      <c r="J337" s="27"/>
      <c r="K337" s="27"/>
      <c r="L337" s="27"/>
    </row>
    <row r="338" spans="1:12" s="28" customFormat="1" ht="25.5">
      <c r="A338" s="24" t="s">
        <v>636</v>
      </c>
      <c r="B338" s="25" t="s">
        <v>637</v>
      </c>
      <c r="C338" s="143"/>
      <c r="D338" s="144"/>
      <c r="E338" s="144"/>
      <c r="F338" s="144"/>
      <c r="G338" s="144"/>
      <c r="H338" s="144"/>
      <c r="I338" s="144"/>
      <c r="J338" s="144"/>
      <c r="K338" s="144"/>
      <c r="L338" s="145"/>
    </row>
    <row r="339" spans="1:12" s="28" customFormat="1" ht="25.5">
      <c r="A339" s="24" t="s">
        <v>638</v>
      </c>
      <c r="B339" s="25" t="s">
        <v>639</v>
      </c>
      <c r="C339" s="26">
        <v>100</v>
      </c>
      <c r="D339" s="26" t="s">
        <v>44</v>
      </c>
      <c r="E339" s="59" t="s">
        <v>1529</v>
      </c>
      <c r="F339" s="27"/>
      <c r="G339" s="27"/>
      <c r="H339" s="27"/>
      <c r="I339" s="27"/>
      <c r="J339" s="27"/>
      <c r="K339" s="27"/>
      <c r="L339" s="27"/>
    </row>
    <row r="340" spans="1:12" s="28" customFormat="1" ht="25.5">
      <c r="A340" s="24" t="s">
        <v>640</v>
      </c>
      <c r="B340" s="25" t="s">
        <v>641</v>
      </c>
      <c r="C340" s="26">
        <v>100</v>
      </c>
      <c r="D340" s="26" t="s">
        <v>44</v>
      </c>
      <c r="E340" s="59" t="s">
        <v>1529</v>
      </c>
      <c r="F340" s="27"/>
      <c r="G340" s="27"/>
      <c r="H340" s="27"/>
      <c r="I340" s="27"/>
      <c r="J340" s="27"/>
      <c r="K340" s="27"/>
      <c r="L340" s="27"/>
    </row>
    <row r="341" spans="1:12" s="28" customFormat="1" ht="25.5">
      <c r="A341" s="24" t="s">
        <v>642</v>
      </c>
      <c r="B341" s="25" t="s">
        <v>643</v>
      </c>
      <c r="C341" s="26">
        <v>100</v>
      </c>
      <c r="D341" s="26" t="s">
        <v>44</v>
      </c>
      <c r="E341" s="59" t="s">
        <v>1529</v>
      </c>
      <c r="F341" s="27"/>
      <c r="G341" s="27"/>
      <c r="H341" s="27"/>
      <c r="I341" s="27"/>
      <c r="J341" s="27"/>
      <c r="K341" s="27"/>
      <c r="L341" s="27"/>
    </row>
    <row r="342" spans="1:12" s="28" customFormat="1" ht="25.5">
      <c r="A342" s="24" t="s">
        <v>644</v>
      </c>
      <c r="B342" s="25" t="s">
        <v>645</v>
      </c>
      <c r="C342" s="26">
        <v>100</v>
      </c>
      <c r="D342" s="26" t="s">
        <v>44</v>
      </c>
      <c r="E342" s="59" t="s">
        <v>1529</v>
      </c>
      <c r="F342" s="27"/>
      <c r="G342" s="27"/>
      <c r="H342" s="27"/>
      <c r="I342" s="27"/>
      <c r="J342" s="27"/>
      <c r="K342" s="27"/>
      <c r="L342" s="27"/>
    </row>
    <row r="343" spans="1:12" s="28" customFormat="1" ht="25.5">
      <c r="A343" s="24" t="s">
        <v>646</v>
      </c>
      <c r="B343" s="25" t="s">
        <v>647</v>
      </c>
      <c r="C343" s="26">
        <v>100</v>
      </c>
      <c r="D343" s="26" t="s">
        <v>44</v>
      </c>
      <c r="E343" s="59" t="s">
        <v>1529</v>
      </c>
      <c r="F343" s="27"/>
      <c r="G343" s="27"/>
      <c r="H343" s="27"/>
      <c r="I343" s="27"/>
      <c r="J343" s="27"/>
      <c r="K343" s="27"/>
      <c r="L343" s="27"/>
    </row>
    <row r="344" spans="1:12" s="28" customFormat="1" ht="25.5">
      <c r="A344" s="24" t="s">
        <v>648</v>
      </c>
      <c r="B344" s="25" t="s">
        <v>649</v>
      </c>
      <c r="C344" s="26">
        <v>100</v>
      </c>
      <c r="D344" s="26" t="s">
        <v>44</v>
      </c>
      <c r="E344" s="59" t="s">
        <v>1529</v>
      </c>
      <c r="F344" s="27"/>
      <c r="G344" s="27"/>
      <c r="H344" s="27"/>
      <c r="I344" s="27"/>
      <c r="J344" s="27"/>
      <c r="K344" s="27"/>
      <c r="L344" s="27"/>
    </row>
    <row r="345" spans="1:12" s="28" customFormat="1" ht="25.5">
      <c r="A345" s="24" t="s">
        <v>650</v>
      </c>
      <c r="B345" s="25" t="s">
        <v>651</v>
      </c>
      <c r="C345" s="26">
        <v>100</v>
      </c>
      <c r="D345" s="26" t="s">
        <v>44</v>
      </c>
      <c r="E345" s="59" t="s">
        <v>1529</v>
      </c>
      <c r="F345" s="27"/>
      <c r="G345" s="27"/>
      <c r="H345" s="27"/>
      <c r="I345" s="27"/>
      <c r="J345" s="27"/>
      <c r="K345" s="27"/>
      <c r="L345" s="27"/>
    </row>
    <row r="346" spans="1:12" s="28" customFormat="1" ht="25.5">
      <c r="A346" s="24" t="s">
        <v>652</v>
      </c>
      <c r="B346" s="25" t="s">
        <v>653</v>
      </c>
      <c r="C346" s="26">
        <v>100</v>
      </c>
      <c r="D346" s="26"/>
      <c r="E346" s="59" t="s">
        <v>1529</v>
      </c>
      <c r="F346" s="27"/>
      <c r="G346" s="27"/>
      <c r="H346" s="27"/>
      <c r="I346" s="27"/>
      <c r="J346" s="27"/>
      <c r="K346" s="27"/>
      <c r="L346" s="27"/>
    </row>
    <row r="347" spans="1:12" s="28" customFormat="1" ht="25.5">
      <c r="A347" s="24" t="s">
        <v>654</v>
      </c>
      <c r="B347" s="25" t="s">
        <v>655</v>
      </c>
      <c r="C347" s="26">
        <v>100</v>
      </c>
      <c r="D347" s="26" t="s">
        <v>44</v>
      </c>
      <c r="E347" s="59" t="s">
        <v>1529</v>
      </c>
      <c r="F347" s="27"/>
      <c r="G347" s="27"/>
      <c r="H347" s="27"/>
      <c r="I347" s="27"/>
      <c r="J347" s="27"/>
      <c r="K347" s="27"/>
      <c r="L347" s="27"/>
    </row>
    <row r="348" spans="1:12" s="28" customFormat="1" ht="25.5">
      <c r="A348" s="24" t="s">
        <v>656</v>
      </c>
      <c r="B348" s="25" t="s">
        <v>657</v>
      </c>
      <c r="C348" s="26">
        <v>100</v>
      </c>
      <c r="D348" s="26" t="s">
        <v>44</v>
      </c>
      <c r="E348" s="59" t="s">
        <v>1529</v>
      </c>
      <c r="F348" s="27"/>
      <c r="G348" s="27"/>
      <c r="H348" s="27"/>
      <c r="I348" s="27"/>
      <c r="J348" s="27"/>
      <c r="K348" s="27"/>
      <c r="L348" s="27"/>
    </row>
    <row r="349" spans="1:12" s="28" customFormat="1" ht="25.5">
      <c r="A349" s="24" t="s">
        <v>658</v>
      </c>
      <c r="B349" s="25" t="s">
        <v>659</v>
      </c>
      <c r="C349" s="26">
        <v>100</v>
      </c>
      <c r="D349" s="26" t="s">
        <v>44</v>
      </c>
      <c r="E349" s="59" t="s">
        <v>1529</v>
      </c>
      <c r="F349" s="27"/>
      <c r="G349" s="27"/>
      <c r="H349" s="27"/>
      <c r="I349" s="27"/>
      <c r="J349" s="27"/>
      <c r="K349" s="27"/>
      <c r="L349" s="27"/>
    </row>
    <row r="350" spans="1:12" s="28" customFormat="1" ht="25.5">
      <c r="A350" s="24" t="s">
        <v>660</v>
      </c>
      <c r="B350" s="25" t="s">
        <v>661</v>
      </c>
      <c r="C350" s="26">
        <v>100</v>
      </c>
      <c r="D350" s="26" t="s">
        <v>44</v>
      </c>
      <c r="E350" s="59" t="s">
        <v>1529</v>
      </c>
      <c r="F350" s="27"/>
      <c r="G350" s="27"/>
      <c r="H350" s="27"/>
      <c r="I350" s="27"/>
      <c r="J350" s="27"/>
      <c r="K350" s="27"/>
      <c r="L350" s="27"/>
    </row>
    <row r="351" spans="1:12" s="28" customFormat="1" ht="25.5">
      <c r="A351" s="24" t="s">
        <v>662</v>
      </c>
      <c r="B351" s="25" t="s">
        <v>663</v>
      </c>
      <c r="C351" s="26">
        <v>100</v>
      </c>
      <c r="D351" s="26" t="s">
        <v>44</v>
      </c>
      <c r="E351" s="59" t="s">
        <v>1529</v>
      </c>
      <c r="F351" s="27"/>
      <c r="G351" s="27"/>
      <c r="H351" s="27"/>
      <c r="I351" s="27"/>
      <c r="J351" s="27"/>
      <c r="K351" s="27"/>
      <c r="L351" s="27"/>
    </row>
    <row r="352" spans="1:12" s="28" customFormat="1" ht="25.5">
      <c r="A352" s="24" t="s">
        <v>664</v>
      </c>
      <c r="B352" s="25" t="s">
        <v>665</v>
      </c>
      <c r="C352" s="26">
        <v>100</v>
      </c>
      <c r="D352" s="26" t="s">
        <v>44</v>
      </c>
      <c r="E352" s="59" t="s">
        <v>1529</v>
      </c>
      <c r="F352" s="27"/>
      <c r="G352" s="27"/>
      <c r="H352" s="27"/>
      <c r="I352" s="27"/>
      <c r="J352" s="27"/>
      <c r="K352" s="27"/>
      <c r="L352" s="27"/>
    </row>
    <row r="353" spans="1:12" s="23" customFormat="1" ht="13.5">
      <c r="A353" s="22">
        <v>3.4</v>
      </c>
      <c r="B353" s="133" t="s">
        <v>666</v>
      </c>
      <c r="C353" s="133"/>
      <c r="D353" s="133"/>
      <c r="E353" s="133"/>
      <c r="F353" s="133"/>
      <c r="G353" s="133"/>
      <c r="H353" s="133"/>
      <c r="I353" s="133"/>
      <c r="J353" s="133"/>
      <c r="K353" s="133"/>
      <c r="L353" s="133"/>
    </row>
    <row r="354" spans="1:12" s="28" customFormat="1" ht="25.5">
      <c r="A354" s="24" t="s">
        <v>667</v>
      </c>
      <c r="B354" s="25" t="s">
        <v>668</v>
      </c>
      <c r="C354" s="26">
        <v>100</v>
      </c>
      <c r="D354" s="26" t="s">
        <v>74</v>
      </c>
      <c r="E354" s="59" t="s">
        <v>1527</v>
      </c>
      <c r="F354" s="27"/>
      <c r="G354" s="27"/>
      <c r="H354" s="27"/>
      <c r="I354" s="27"/>
      <c r="J354" s="27"/>
      <c r="K354" s="27"/>
      <c r="L354" s="27"/>
    </row>
    <row r="355" spans="1:12" s="28" customFormat="1" ht="63.75">
      <c r="A355" s="24" t="s">
        <v>669</v>
      </c>
      <c r="B355" s="25" t="s">
        <v>670</v>
      </c>
      <c r="C355" s="26">
        <v>100</v>
      </c>
      <c r="D355" s="26" t="s">
        <v>44</v>
      </c>
      <c r="E355" s="59" t="s">
        <v>1527</v>
      </c>
      <c r="F355" s="27"/>
      <c r="G355" s="27"/>
      <c r="H355" s="27"/>
      <c r="I355" s="27"/>
      <c r="J355" s="27"/>
      <c r="K355" s="27"/>
      <c r="L355" s="27"/>
    </row>
    <row r="356" spans="1:12" s="28" customFormat="1" ht="25.5">
      <c r="A356" s="24" t="s">
        <v>671</v>
      </c>
      <c r="B356" s="25" t="s">
        <v>672</v>
      </c>
      <c r="C356" s="26">
        <v>100</v>
      </c>
      <c r="D356" s="26" t="s">
        <v>44</v>
      </c>
      <c r="E356" s="59" t="s">
        <v>1527</v>
      </c>
      <c r="F356" s="27"/>
      <c r="G356" s="27"/>
      <c r="H356" s="27"/>
      <c r="I356" s="27"/>
      <c r="J356" s="27"/>
      <c r="K356" s="27"/>
      <c r="L356" s="27"/>
    </row>
    <row r="357" spans="1:12" s="19" customFormat="1" ht="15">
      <c r="A357" s="15">
        <v>4</v>
      </c>
      <c r="B357" s="129" t="s">
        <v>673</v>
      </c>
      <c r="C357" s="129"/>
      <c r="D357" s="129"/>
      <c r="E357" s="129"/>
      <c r="F357" s="129"/>
      <c r="G357" s="129"/>
      <c r="H357" s="129"/>
      <c r="I357" s="129"/>
      <c r="J357" s="129"/>
      <c r="K357" s="129"/>
      <c r="L357" s="129"/>
    </row>
    <row r="358" spans="1:12" s="23" customFormat="1" ht="13.5">
      <c r="A358" s="22">
        <v>4.0999999999999996</v>
      </c>
      <c r="B358" s="133" t="s">
        <v>674</v>
      </c>
      <c r="C358" s="133"/>
      <c r="D358" s="133"/>
      <c r="E358" s="133"/>
      <c r="F358" s="133"/>
      <c r="G358" s="133"/>
      <c r="H358" s="133"/>
      <c r="I358" s="133"/>
      <c r="J358" s="133"/>
      <c r="K358" s="133"/>
      <c r="L358" s="133"/>
    </row>
    <row r="359" spans="1:12" s="28" customFormat="1" ht="25.5">
      <c r="A359" s="24" t="s">
        <v>675</v>
      </c>
      <c r="B359" s="25" t="s">
        <v>676</v>
      </c>
      <c r="C359" s="26">
        <v>100</v>
      </c>
      <c r="D359" s="26" t="s">
        <v>44</v>
      </c>
      <c r="E359" s="59" t="s">
        <v>1530</v>
      </c>
      <c r="F359" s="27"/>
      <c r="G359" s="27"/>
      <c r="H359" s="27"/>
      <c r="I359" s="27"/>
      <c r="J359" s="27"/>
      <c r="K359" s="27"/>
      <c r="L359" s="27"/>
    </row>
    <row r="360" spans="1:12" s="28" customFormat="1" ht="38.25">
      <c r="A360" s="24" t="s">
        <v>677</v>
      </c>
      <c r="B360" s="25" t="s">
        <v>678</v>
      </c>
      <c r="C360" s="26">
        <v>100</v>
      </c>
      <c r="D360" s="26" t="s">
        <v>44</v>
      </c>
      <c r="E360" s="59" t="s">
        <v>1530</v>
      </c>
      <c r="F360" s="27"/>
      <c r="G360" s="27"/>
      <c r="H360" s="27"/>
      <c r="I360" s="27"/>
      <c r="J360" s="27"/>
      <c r="K360" s="27"/>
      <c r="L360" s="27"/>
    </row>
    <row r="361" spans="1:12" s="28" customFormat="1" ht="38.25">
      <c r="A361" s="24" t="s">
        <v>679</v>
      </c>
      <c r="B361" s="25" t="s">
        <v>680</v>
      </c>
      <c r="C361" s="26">
        <v>100</v>
      </c>
      <c r="D361" s="26" t="s">
        <v>44</v>
      </c>
      <c r="E361" s="59" t="s">
        <v>1530</v>
      </c>
      <c r="F361" s="27"/>
      <c r="G361" s="27"/>
      <c r="H361" s="27"/>
      <c r="I361" s="27"/>
      <c r="J361" s="27"/>
      <c r="K361" s="27"/>
      <c r="L361" s="27"/>
    </row>
    <row r="362" spans="1:12" s="28" customFormat="1" ht="25.5">
      <c r="A362" s="24" t="s">
        <v>681</v>
      </c>
      <c r="B362" s="25" t="s">
        <v>682</v>
      </c>
      <c r="C362" s="26">
        <v>100</v>
      </c>
      <c r="D362" s="26" t="s">
        <v>44</v>
      </c>
      <c r="E362" s="59" t="s">
        <v>1530</v>
      </c>
      <c r="F362" s="27"/>
      <c r="G362" s="27"/>
      <c r="H362" s="27"/>
      <c r="I362" s="27"/>
      <c r="J362" s="27"/>
      <c r="K362" s="27"/>
      <c r="L362" s="27"/>
    </row>
    <row r="363" spans="1:12" s="28" customFormat="1" ht="25.5">
      <c r="A363" s="24" t="s">
        <v>683</v>
      </c>
      <c r="B363" s="25" t="s">
        <v>684</v>
      </c>
      <c r="C363" s="26">
        <v>100</v>
      </c>
      <c r="D363" s="26" t="s">
        <v>44</v>
      </c>
      <c r="E363" s="59" t="s">
        <v>1530</v>
      </c>
      <c r="F363" s="27"/>
      <c r="G363" s="27"/>
      <c r="H363" s="27"/>
      <c r="I363" s="27"/>
      <c r="J363" s="27"/>
      <c r="K363" s="27"/>
      <c r="L363" s="27"/>
    </row>
    <row r="364" spans="1:12" s="28" customFormat="1" ht="38.25">
      <c r="A364" s="24" t="s">
        <v>685</v>
      </c>
      <c r="B364" s="25" t="s">
        <v>686</v>
      </c>
      <c r="C364" s="26">
        <v>100</v>
      </c>
      <c r="D364" s="26" t="s">
        <v>44</v>
      </c>
      <c r="E364" s="59" t="s">
        <v>1530</v>
      </c>
      <c r="F364" s="27"/>
      <c r="G364" s="27"/>
      <c r="H364" s="27"/>
      <c r="I364" s="27"/>
      <c r="J364" s="27"/>
      <c r="K364" s="27"/>
      <c r="L364" s="27"/>
    </row>
    <row r="365" spans="1:12" s="23" customFormat="1" ht="13.5">
      <c r="A365" s="22">
        <v>4.2</v>
      </c>
      <c r="B365" s="133" t="s">
        <v>687</v>
      </c>
      <c r="C365" s="133"/>
      <c r="D365" s="133"/>
      <c r="E365" s="133"/>
      <c r="F365" s="133"/>
      <c r="G365" s="133"/>
      <c r="H365" s="133"/>
      <c r="I365" s="133"/>
      <c r="J365" s="133"/>
      <c r="K365" s="133"/>
      <c r="L365" s="133"/>
    </row>
    <row r="366" spans="1:12" s="28" customFormat="1" ht="25.5">
      <c r="A366" s="24" t="s">
        <v>688</v>
      </c>
      <c r="B366" s="25" t="s">
        <v>689</v>
      </c>
      <c r="C366" s="26">
        <v>100</v>
      </c>
      <c r="D366" s="26" t="s">
        <v>44</v>
      </c>
      <c r="E366" s="59" t="s">
        <v>1530</v>
      </c>
      <c r="F366" s="27"/>
      <c r="G366" s="27"/>
      <c r="H366" s="27"/>
      <c r="I366" s="27"/>
      <c r="J366" s="27"/>
      <c r="K366" s="27"/>
      <c r="L366" s="27"/>
    </row>
    <row r="367" spans="1:12" s="28" customFormat="1" ht="25.5">
      <c r="A367" s="24" t="s">
        <v>690</v>
      </c>
      <c r="B367" s="25" t="s">
        <v>691</v>
      </c>
      <c r="C367" s="26">
        <v>100</v>
      </c>
      <c r="D367" s="26" t="s">
        <v>44</v>
      </c>
      <c r="E367" s="59" t="s">
        <v>1530</v>
      </c>
      <c r="F367" s="27"/>
      <c r="G367" s="27"/>
      <c r="H367" s="27"/>
      <c r="I367" s="27"/>
      <c r="J367" s="27"/>
      <c r="K367" s="27"/>
      <c r="L367" s="27"/>
    </row>
    <row r="368" spans="1:12" s="28" customFormat="1" ht="25.5">
      <c r="A368" s="24" t="s">
        <v>692</v>
      </c>
      <c r="B368" s="25" t="s">
        <v>693</v>
      </c>
      <c r="C368" s="26">
        <v>100</v>
      </c>
      <c r="D368" s="26" t="s">
        <v>44</v>
      </c>
      <c r="E368" s="59" t="s">
        <v>1530</v>
      </c>
      <c r="F368" s="27"/>
      <c r="G368" s="27"/>
      <c r="H368" s="27"/>
      <c r="I368" s="27"/>
      <c r="J368" s="27"/>
      <c r="K368" s="27"/>
      <c r="L368" s="27"/>
    </row>
    <row r="369" spans="1:12" s="23" customFormat="1" ht="13.5">
      <c r="A369" s="22">
        <v>4.3</v>
      </c>
      <c r="B369" s="133" t="s">
        <v>694</v>
      </c>
      <c r="C369" s="133"/>
      <c r="D369" s="133"/>
      <c r="E369" s="133"/>
      <c r="F369" s="133"/>
      <c r="G369" s="133"/>
      <c r="H369" s="133"/>
      <c r="I369" s="133"/>
      <c r="J369" s="133"/>
      <c r="K369" s="133"/>
      <c r="L369" s="133"/>
    </row>
    <row r="370" spans="1:12" s="28" customFormat="1" ht="25.5">
      <c r="A370" s="24" t="s">
        <v>695</v>
      </c>
      <c r="B370" s="25" t="s">
        <v>696</v>
      </c>
      <c r="C370" s="26">
        <v>100</v>
      </c>
      <c r="D370" s="26" t="s">
        <v>44</v>
      </c>
      <c r="E370" s="59" t="s">
        <v>1530</v>
      </c>
      <c r="F370" s="27"/>
      <c r="G370" s="27"/>
      <c r="H370" s="27"/>
      <c r="I370" s="27"/>
      <c r="J370" s="27"/>
      <c r="K370" s="27"/>
      <c r="L370" s="27"/>
    </row>
    <row r="371" spans="1:12" s="28" customFormat="1" ht="38.25">
      <c r="A371" s="24" t="s">
        <v>697</v>
      </c>
      <c r="B371" s="25" t="s">
        <v>698</v>
      </c>
      <c r="C371" s="26">
        <v>100</v>
      </c>
      <c r="D371" s="26" t="s">
        <v>44</v>
      </c>
      <c r="E371" s="59" t="s">
        <v>1530</v>
      </c>
      <c r="F371" s="27"/>
      <c r="G371" s="27"/>
      <c r="H371" s="27"/>
      <c r="I371" s="27"/>
      <c r="J371" s="27"/>
      <c r="K371" s="27"/>
      <c r="L371" s="27"/>
    </row>
    <row r="372" spans="1:12" s="28" customFormat="1" ht="25.5">
      <c r="A372" s="24" t="s">
        <v>699</v>
      </c>
      <c r="B372" s="25" t="s">
        <v>700</v>
      </c>
      <c r="C372" s="26">
        <v>100</v>
      </c>
      <c r="D372" s="26" t="s">
        <v>44</v>
      </c>
      <c r="E372" s="59" t="s">
        <v>1530</v>
      </c>
      <c r="F372" s="27"/>
      <c r="G372" s="27"/>
      <c r="H372" s="27"/>
      <c r="I372" s="27"/>
      <c r="J372" s="27"/>
      <c r="K372" s="27"/>
      <c r="L372" s="27"/>
    </row>
    <row r="373" spans="1:12" s="28" customFormat="1" ht="25.5">
      <c r="A373" s="24" t="s">
        <v>701</v>
      </c>
      <c r="B373" s="25" t="s">
        <v>702</v>
      </c>
      <c r="C373" s="26">
        <v>100</v>
      </c>
      <c r="D373" s="26" t="s">
        <v>44</v>
      </c>
      <c r="E373" s="59" t="s">
        <v>1530</v>
      </c>
      <c r="F373" s="27"/>
      <c r="G373" s="27"/>
      <c r="H373" s="27"/>
      <c r="I373" s="27"/>
      <c r="J373" s="27"/>
      <c r="K373" s="27"/>
      <c r="L373" s="27"/>
    </row>
    <row r="374" spans="1:12" s="28" customFormat="1" ht="25.5">
      <c r="A374" s="24" t="s">
        <v>703</v>
      </c>
      <c r="B374" s="25" t="s">
        <v>704</v>
      </c>
      <c r="C374" s="26">
        <v>100</v>
      </c>
      <c r="D374" s="26" t="s">
        <v>44</v>
      </c>
      <c r="E374" s="59" t="s">
        <v>1530</v>
      </c>
      <c r="F374" s="27"/>
      <c r="G374" s="27"/>
      <c r="H374" s="27"/>
      <c r="I374" s="27"/>
      <c r="J374" s="27"/>
      <c r="K374" s="27"/>
      <c r="L374" s="27"/>
    </row>
    <row r="375" spans="1:12" s="23" customFormat="1" ht="13.5">
      <c r="A375" s="22">
        <v>4.4000000000000004</v>
      </c>
      <c r="B375" s="133" t="s">
        <v>705</v>
      </c>
      <c r="C375" s="133"/>
      <c r="D375" s="133"/>
      <c r="E375" s="133"/>
      <c r="F375" s="133"/>
      <c r="G375" s="133"/>
      <c r="H375" s="133"/>
      <c r="I375" s="133"/>
      <c r="J375" s="133"/>
      <c r="K375" s="133"/>
      <c r="L375" s="133"/>
    </row>
    <row r="376" spans="1:12" s="28" customFormat="1" ht="25.5">
      <c r="A376" s="24" t="s">
        <v>706</v>
      </c>
      <c r="B376" s="25" t="s">
        <v>707</v>
      </c>
      <c r="C376" s="26">
        <v>100</v>
      </c>
      <c r="D376" s="26" t="s">
        <v>44</v>
      </c>
      <c r="E376" s="59" t="s">
        <v>1530</v>
      </c>
      <c r="F376" s="27"/>
      <c r="G376" s="27"/>
      <c r="H376" s="27"/>
      <c r="I376" s="27"/>
      <c r="J376" s="27"/>
      <c r="K376" s="27"/>
      <c r="L376" s="27"/>
    </row>
    <row r="377" spans="1:12" s="28" customFormat="1" ht="38.25">
      <c r="A377" s="24" t="s">
        <v>708</v>
      </c>
      <c r="B377" s="25" t="s">
        <v>709</v>
      </c>
      <c r="C377" s="26">
        <v>100</v>
      </c>
      <c r="D377" s="26" t="s">
        <v>44</v>
      </c>
      <c r="E377" s="59" t="s">
        <v>1530</v>
      </c>
      <c r="F377" s="27"/>
      <c r="G377" s="27"/>
      <c r="H377" s="27"/>
      <c r="I377" s="27"/>
      <c r="J377" s="27"/>
      <c r="K377" s="27"/>
      <c r="L377" s="27"/>
    </row>
    <row r="378" spans="1:12" s="28" customFormat="1" ht="51">
      <c r="A378" s="24" t="s">
        <v>710</v>
      </c>
      <c r="B378" s="25" t="s">
        <v>711</v>
      </c>
      <c r="C378" s="26">
        <v>100</v>
      </c>
      <c r="D378" s="26" t="s">
        <v>44</v>
      </c>
      <c r="E378" s="59" t="s">
        <v>1530</v>
      </c>
      <c r="F378" s="27"/>
      <c r="G378" s="27"/>
      <c r="H378" s="27"/>
      <c r="I378" s="27"/>
      <c r="J378" s="27"/>
      <c r="K378" s="27"/>
      <c r="L378" s="27"/>
    </row>
    <row r="379" spans="1:12" s="28" customFormat="1" ht="38.25">
      <c r="A379" s="24" t="s">
        <v>712</v>
      </c>
      <c r="B379" s="25" t="s">
        <v>713</v>
      </c>
      <c r="C379" s="26">
        <v>100</v>
      </c>
      <c r="D379" s="26" t="s">
        <v>44</v>
      </c>
      <c r="E379" s="59" t="s">
        <v>1530</v>
      </c>
      <c r="F379" s="27"/>
      <c r="G379" s="27"/>
      <c r="H379" s="27"/>
      <c r="I379" s="27"/>
      <c r="J379" s="27"/>
      <c r="K379" s="27"/>
      <c r="L379" s="27"/>
    </row>
    <row r="380" spans="1:12" s="28" customFormat="1" ht="38.25">
      <c r="A380" s="24" t="s">
        <v>714</v>
      </c>
      <c r="B380" s="25" t="s">
        <v>715</v>
      </c>
      <c r="C380" s="26">
        <v>100</v>
      </c>
      <c r="D380" s="26" t="s">
        <v>44</v>
      </c>
      <c r="E380" s="59" t="s">
        <v>1530</v>
      </c>
      <c r="F380" s="27"/>
      <c r="G380" s="27"/>
      <c r="H380" s="27"/>
      <c r="I380" s="27"/>
      <c r="J380" s="27"/>
      <c r="K380" s="27"/>
      <c r="L380" s="27"/>
    </row>
    <row r="381" spans="1:12" s="28" customFormat="1" ht="25.5">
      <c r="A381" s="24" t="s">
        <v>716</v>
      </c>
      <c r="B381" s="25" t="s">
        <v>717</v>
      </c>
      <c r="C381" s="26">
        <v>100</v>
      </c>
      <c r="D381" s="26" t="s">
        <v>44</v>
      </c>
      <c r="E381" s="59" t="s">
        <v>1530</v>
      </c>
      <c r="F381" s="27"/>
      <c r="G381" s="27"/>
      <c r="H381" s="27"/>
      <c r="I381" s="27"/>
      <c r="J381" s="27"/>
      <c r="K381" s="27"/>
      <c r="L381" s="27"/>
    </row>
    <row r="382" spans="1:12" s="28" customFormat="1" ht="38.25">
      <c r="A382" s="24" t="s">
        <v>718</v>
      </c>
      <c r="B382" s="25" t="s">
        <v>719</v>
      </c>
      <c r="C382" s="26">
        <v>100</v>
      </c>
      <c r="D382" s="26" t="s">
        <v>44</v>
      </c>
      <c r="E382" s="59" t="s">
        <v>1530</v>
      </c>
      <c r="F382" s="27"/>
      <c r="G382" s="27"/>
      <c r="H382" s="27"/>
      <c r="I382" s="27"/>
      <c r="J382" s="27"/>
      <c r="K382" s="27"/>
      <c r="L382" s="27"/>
    </row>
    <row r="383" spans="1:12" s="28" customFormat="1" ht="25.5">
      <c r="A383" s="24" t="s">
        <v>720</v>
      </c>
      <c r="B383" s="25" t="s">
        <v>721</v>
      </c>
      <c r="C383" s="26">
        <v>100</v>
      </c>
      <c r="D383" s="26" t="s">
        <v>44</v>
      </c>
      <c r="E383" s="59" t="s">
        <v>1530</v>
      </c>
      <c r="F383" s="27"/>
      <c r="G383" s="27"/>
      <c r="H383" s="27"/>
      <c r="I383" s="27"/>
      <c r="J383" s="27"/>
      <c r="K383" s="27"/>
      <c r="L383" s="27"/>
    </row>
    <row r="384" spans="1:12" s="28" customFormat="1" ht="25.5">
      <c r="A384" s="24" t="s">
        <v>722</v>
      </c>
      <c r="B384" s="25" t="s">
        <v>723</v>
      </c>
      <c r="C384" s="26">
        <v>100</v>
      </c>
      <c r="D384" s="26" t="s">
        <v>44</v>
      </c>
      <c r="E384" s="59" t="s">
        <v>1530</v>
      </c>
      <c r="F384" s="27"/>
      <c r="G384" s="27"/>
      <c r="H384" s="27"/>
      <c r="I384" s="27"/>
      <c r="J384" s="27"/>
      <c r="K384" s="27"/>
      <c r="L384" s="27"/>
    </row>
    <row r="385" spans="1:12" s="23" customFormat="1" ht="13.5">
      <c r="A385" s="22">
        <v>4.5</v>
      </c>
      <c r="B385" s="133" t="s">
        <v>724</v>
      </c>
      <c r="C385" s="133"/>
      <c r="D385" s="133"/>
      <c r="E385" s="133"/>
      <c r="F385" s="133"/>
      <c r="G385" s="133"/>
      <c r="H385" s="133"/>
      <c r="I385" s="133"/>
      <c r="J385" s="133"/>
      <c r="K385" s="133"/>
      <c r="L385" s="133"/>
    </row>
    <row r="386" spans="1:12" s="28" customFormat="1" ht="25.5">
      <c r="A386" s="24" t="s">
        <v>725</v>
      </c>
      <c r="B386" s="25" t="s">
        <v>726</v>
      </c>
      <c r="C386" s="26">
        <v>100</v>
      </c>
      <c r="D386" s="26" t="s">
        <v>44</v>
      </c>
      <c r="E386" s="59" t="s">
        <v>1530</v>
      </c>
      <c r="F386" s="27"/>
      <c r="G386" s="27"/>
      <c r="H386" s="27"/>
      <c r="I386" s="27"/>
      <c r="J386" s="27"/>
      <c r="K386" s="27"/>
      <c r="L386" s="27"/>
    </row>
    <row r="387" spans="1:12" s="28" customFormat="1" ht="38.25">
      <c r="A387" s="24" t="s">
        <v>727</v>
      </c>
      <c r="B387" s="25" t="s">
        <v>728</v>
      </c>
      <c r="C387" s="26">
        <v>100</v>
      </c>
      <c r="D387" s="26" t="s">
        <v>44</v>
      </c>
      <c r="E387" s="59" t="s">
        <v>1530</v>
      </c>
      <c r="F387" s="27"/>
      <c r="G387" s="27"/>
      <c r="H387" s="27"/>
      <c r="I387" s="27"/>
      <c r="J387" s="27"/>
      <c r="K387" s="27"/>
      <c r="L387" s="27"/>
    </row>
    <row r="388" spans="1:12" s="28" customFormat="1" ht="25.5">
      <c r="A388" s="24" t="s">
        <v>729</v>
      </c>
      <c r="B388" s="25" t="s">
        <v>730</v>
      </c>
      <c r="C388" s="26">
        <v>100</v>
      </c>
      <c r="D388" s="26" t="s">
        <v>44</v>
      </c>
      <c r="E388" s="59" t="s">
        <v>1530</v>
      </c>
      <c r="F388" s="27"/>
      <c r="G388" s="27"/>
      <c r="H388" s="27"/>
      <c r="I388" s="27"/>
      <c r="J388" s="27"/>
      <c r="K388" s="27"/>
      <c r="L388" s="27"/>
    </row>
    <row r="389" spans="1:12" s="28" customFormat="1" ht="25.5">
      <c r="A389" s="24" t="s">
        <v>731</v>
      </c>
      <c r="B389" s="25" t="s">
        <v>732</v>
      </c>
      <c r="C389" s="26">
        <v>100</v>
      </c>
      <c r="D389" s="26" t="s">
        <v>44</v>
      </c>
      <c r="E389" s="59" t="s">
        <v>1530</v>
      </c>
      <c r="F389" s="27"/>
      <c r="G389" s="27"/>
      <c r="H389" s="27"/>
      <c r="I389" s="27"/>
      <c r="J389" s="27"/>
      <c r="K389" s="27"/>
      <c r="L389" s="27"/>
    </row>
    <row r="390" spans="1:12" s="23" customFormat="1" ht="13.5">
      <c r="A390" s="22">
        <v>4.5999999999999996</v>
      </c>
      <c r="B390" s="133" t="s">
        <v>733</v>
      </c>
      <c r="C390" s="133"/>
      <c r="D390" s="133"/>
      <c r="E390" s="133"/>
      <c r="F390" s="133"/>
      <c r="G390" s="133"/>
      <c r="H390" s="133"/>
      <c r="I390" s="133"/>
      <c r="J390" s="133"/>
      <c r="K390" s="133"/>
      <c r="L390" s="133"/>
    </row>
    <row r="391" spans="1:12" s="28" customFormat="1" ht="25.5">
      <c r="A391" s="24" t="s">
        <v>734</v>
      </c>
      <c r="B391" s="25" t="s">
        <v>735</v>
      </c>
      <c r="C391" s="26">
        <v>100</v>
      </c>
      <c r="D391" s="26" t="s">
        <v>44</v>
      </c>
      <c r="E391" s="59" t="s">
        <v>1530</v>
      </c>
      <c r="F391" s="27"/>
      <c r="G391" s="27"/>
      <c r="H391" s="27"/>
      <c r="I391" s="27"/>
      <c r="J391" s="27"/>
      <c r="K391" s="27"/>
      <c r="L391" s="27"/>
    </row>
    <row r="392" spans="1:12" s="28" customFormat="1" ht="25.5">
      <c r="A392" s="24" t="s">
        <v>736</v>
      </c>
      <c r="B392" s="25" t="s">
        <v>737</v>
      </c>
      <c r="C392" s="26">
        <v>100</v>
      </c>
      <c r="D392" s="26" t="s">
        <v>44</v>
      </c>
      <c r="E392" s="59" t="s">
        <v>1530</v>
      </c>
      <c r="F392" s="27"/>
      <c r="G392" s="27"/>
      <c r="H392" s="27"/>
      <c r="I392" s="27"/>
      <c r="J392" s="27"/>
      <c r="K392" s="27"/>
      <c r="L392" s="27"/>
    </row>
    <row r="393" spans="1:12" s="28" customFormat="1" ht="25.5">
      <c r="A393" s="24" t="s">
        <v>738</v>
      </c>
      <c r="B393" s="25" t="s">
        <v>739</v>
      </c>
      <c r="C393" s="26">
        <v>100</v>
      </c>
      <c r="D393" s="26" t="s">
        <v>44</v>
      </c>
      <c r="E393" s="59" t="s">
        <v>1530</v>
      </c>
      <c r="F393" s="27"/>
      <c r="G393" s="27"/>
      <c r="H393" s="27"/>
      <c r="I393" s="27"/>
      <c r="J393" s="27"/>
      <c r="K393" s="27"/>
      <c r="L393" s="27"/>
    </row>
    <row r="394" spans="1:12" s="28" customFormat="1" ht="25.5">
      <c r="A394" s="24" t="s">
        <v>740</v>
      </c>
      <c r="B394" s="25" t="s">
        <v>741</v>
      </c>
      <c r="C394" s="26">
        <v>100</v>
      </c>
      <c r="D394" s="26" t="s">
        <v>44</v>
      </c>
      <c r="E394" s="59" t="s">
        <v>1530</v>
      </c>
      <c r="F394" s="27"/>
      <c r="G394" s="27"/>
      <c r="H394" s="27"/>
      <c r="I394" s="27"/>
      <c r="J394" s="27"/>
      <c r="K394" s="27"/>
      <c r="L394" s="27"/>
    </row>
    <row r="395" spans="1:12" s="23" customFormat="1" ht="13.5">
      <c r="A395" s="22">
        <v>4.7</v>
      </c>
      <c r="B395" s="133" t="s">
        <v>742</v>
      </c>
      <c r="C395" s="133"/>
      <c r="D395" s="133"/>
      <c r="E395" s="133"/>
      <c r="F395" s="133"/>
      <c r="G395" s="133"/>
      <c r="H395" s="133"/>
      <c r="I395" s="133"/>
      <c r="J395" s="133"/>
      <c r="K395" s="133"/>
      <c r="L395" s="133"/>
    </row>
    <row r="396" spans="1:12" s="28" customFormat="1" ht="38.25">
      <c r="A396" s="24" t="s">
        <v>743</v>
      </c>
      <c r="B396" s="25" t="s">
        <v>744</v>
      </c>
      <c r="C396" s="26">
        <v>100</v>
      </c>
      <c r="D396" s="26" t="s">
        <v>44</v>
      </c>
      <c r="E396" s="59" t="s">
        <v>1530</v>
      </c>
      <c r="F396" s="27"/>
      <c r="G396" s="27"/>
      <c r="H396" s="27"/>
      <c r="I396" s="27"/>
      <c r="J396" s="27"/>
      <c r="K396" s="27"/>
      <c r="L396" s="27"/>
    </row>
    <row r="397" spans="1:12" s="28" customFormat="1" ht="25.5">
      <c r="A397" s="24" t="s">
        <v>745</v>
      </c>
      <c r="B397" s="25" t="s">
        <v>746</v>
      </c>
      <c r="C397" s="26">
        <v>100</v>
      </c>
      <c r="D397" s="26" t="s">
        <v>44</v>
      </c>
      <c r="E397" s="59" t="s">
        <v>1530</v>
      </c>
      <c r="F397" s="27"/>
      <c r="G397" s="27"/>
      <c r="H397" s="27"/>
      <c r="I397" s="27"/>
      <c r="J397" s="27"/>
      <c r="K397" s="27"/>
      <c r="L397" s="27"/>
    </row>
    <row r="398" spans="1:12" s="28" customFormat="1">
      <c r="A398" s="24" t="s">
        <v>747</v>
      </c>
      <c r="B398" s="25" t="s">
        <v>748</v>
      </c>
      <c r="C398" s="26">
        <v>100</v>
      </c>
      <c r="D398" s="26" t="s">
        <v>44</v>
      </c>
      <c r="E398" s="59" t="s">
        <v>1530</v>
      </c>
      <c r="F398" s="27"/>
      <c r="G398" s="27"/>
      <c r="H398" s="27"/>
      <c r="I398" s="27"/>
      <c r="J398" s="27"/>
      <c r="K398" s="27"/>
      <c r="L398" s="27"/>
    </row>
    <row r="399" spans="1:12" s="28" customFormat="1" ht="25.5">
      <c r="A399" s="24" t="s">
        <v>749</v>
      </c>
      <c r="B399" s="25" t="s">
        <v>750</v>
      </c>
      <c r="C399" s="26">
        <v>100</v>
      </c>
      <c r="D399" s="26" t="s">
        <v>44</v>
      </c>
      <c r="E399" s="59" t="s">
        <v>1530</v>
      </c>
      <c r="F399" s="27"/>
      <c r="G399" s="27"/>
      <c r="H399" s="27"/>
      <c r="I399" s="27"/>
      <c r="J399" s="27"/>
      <c r="K399" s="27"/>
      <c r="L399" s="27"/>
    </row>
    <row r="400" spans="1:12" s="28" customFormat="1" ht="25.5">
      <c r="A400" s="24" t="s">
        <v>751</v>
      </c>
      <c r="B400" s="25" t="s">
        <v>752</v>
      </c>
      <c r="C400" s="26">
        <v>100</v>
      </c>
      <c r="D400" s="26" t="s">
        <v>44</v>
      </c>
      <c r="E400" s="59" t="s">
        <v>1530</v>
      </c>
      <c r="F400" s="27"/>
      <c r="G400" s="27"/>
      <c r="H400" s="27"/>
      <c r="I400" s="27"/>
      <c r="J400" s="27"/>
      <c r="K400" s="27"/>
      <c r="L400" s="27"/>
    </row>
    <row r="401" spans="1:12" s="23" customFormat="1" ht="13.5">
      <c r="A401" s="22">
        <v>4.8</v>
      </c>
      <c r="B401" s="133" t="s">
        <v>753</v>
      </c>
      <c r="C401" s="133"/>
      <c r="D401" s="133"/>
      <c r="E401" s="133"/>
      <c r="F401" s="133"/>
      <c r="G401" s="133"/>
      <c r="H401" s="133"/>
      <c r="I401" s="133"/>
      <c r="J401" s="133"/>
      <c r="K401" s="133"/>
      <c r="L401" s="133"/>
    </row>
    <row r="402" spans="1:12" s="28" customFormat="1" ht="38.25">
      <c r="A402" s="24" t="s">
        <v>754</v>
      </c>
      <c r="B402" s="25" t="s">
        <v>755</v>
      </c>
      <c r="C402" s="26">
        <v>100</v>
      </c>
      <c r="D402" s="26" t="s">
        <v>44</v>
      </c>
      <c r="E402" s="59" t="s">
        <v>1530</v>
      </c>
      <c r="F402" s="27"/>
      <c r="G402" s="27"/>
      <c r="H402" s="27"/>
      <c r="I402" s="27"/>
      <c r="J402" s="27"/>
      <c r="K402" s="27"/>
      <c r="L402" s="27"/>
    </row>
    <row r="403" spans="1:12" s="28" customFormat="1" ht="38.25">
      <c r="A403" s="24" t="s">
        <v>756</v>
      </c>
      <c r="B403" s="25" t="s">
        <v>757</v>
      </c>
      <c r="C403" s="26">
        <v>100</v>
      </c>
      <c r="D403" s="26" t="s">
        <v>44</v>
      </c>
      <c r="E403" s="59" t="s">
        <v>1530</v>
      </c>
      <c r="F403" s="27"/>
      <c r="G403" s="27"/>
      <c r="H403" s="27"/>
      <c r="I403" s="27"/>
      <c r="J403" s="27"/>
      <c r="K403" s="27"/>
      <c r="L403" s="27"/>
    </row>
    <row r="404" spans="1:12" s="28" customFormat="1" ht="25.5">
      <c r="A404" s="24" t="s">
        <v>758</v>
      </c>
      <c r="B404" s="25" t="s">
        <v>759</v>
      </c>
      <c r="C404" s="26">
        <v>100</v>
      </c>
      <c r="D404" s="26" t="s">
        <v>44</v>
      </c>
      <c r="E404" s="59" t="s">
        <v>1530</v>
      </c>
      <c r="F404" s="27"/>
      <c r="G404" s="27"/>
      <c r="H404" s="27"/>
      <c r="I404" s="27"/>
      <c r="J404" s="27"/>
      <c r="K404" s="27"/>
      <c r="L404" s="27"/>
    </row>
    <row r="405" spans="1:12" s="23" customFormat="1" ht="13.5">
      <c r="A405" s="22">
        <v>4.9000000000000004</v>
      </c>
      <c r="B405" s="133" t="s">
        <v>760</v>
      </c>
      <c r="C405" s="133"/>
      <c r="D405" s="133"/>
      <c r="E405" s="133"/>
      <c r="F405" s="133"/>
      <c r="G405" s="133"/>
      <c r="H405" s="133"/>
      <c r="I405" s="133"/>
      <c r="J405" s="133"/>
      <c r="K405" s="133"/>
      <c r="L405" s="133"/>
    </row>
    <row r="406" spans="1:12" s="28" customFormat="1" ht="25.5">
      <c r="A406" s="24" t="s">
        <v>761</v>
      </c>
      <c r="B406" s="25" t="s">
        <v>762</v>
      </c>
      <c r="C406" s="26">
        <v>100</v>
      </c>
      <c r="D406" s="26" t="s">
        <v>44</v>
      </c>
      <c r="E406" s="59" t="s">
        <v>1530</v>
      </c>
      <c r="F406" s="27"/>
      <c r="G406" s="27"/>
      <c r="H406" s="27"/>
      <c r="I406" s="27"/>
      <c r="J406" s="27"/>
      <c r="K406" s="27"/>
      <c r="L406" s="27"/>
    </row>
    <row r="407" spans="1:12" s="28" customFormat="1" ht="25.5">
      <c r="A407" s="24" t="s">
        <v>763</v>
      </c>
      <c r="B407" s="25" t="s">
        <v>764</v>
      </c>
      <c r="C407" s="26">
        <v>100</v>
      </c>
      <c r="D407" s="26" t="s">
        <v>44</v>
      </c>
      <c r="E407" s="59" t="s">
        <v>1530</v>
      </c>
      <c r="F407" s="27"/>
      <c r="G407" s="27"/>
      <c r="H407" s="27"/>
      <c r="I407" s="27"/>
      <c r="J407" s="27"/>
      <c r="K407" s="27"/>
      <c r="L407" s="27"/>
    </row>
    <row r="408" spans="1:12" s="23" customFormat="1" ht="13.5">
      <c r="A408" s="46">
        <v>4.0999999999999996</v>
      </c>
      <c r="B408" s="133" t="s">
        <v>765</v>
      </c>
      <c r="C408" s="133"/>
      <c r="D408" s="133"/>
      <c r="E408" s="133"/>
      <c r="F408" s="133"/>
      <c r="G408" s="133"/>
      <c r="H408" s="133"/>
      <c r="I408" s="133"/>
      <c r="J408" s="133"/>
      <c r="K408" s="133"/>
      <c r="L408" s="133"/>
    </row>
    <row r="409" spans="1:12" s="28" customFormat="1" ht="38.25">
      <c r="A409" s="24" t="s">
        <v>766</v>
      </c>
      <c r="B409" s="25" t="s">
        <v>767</v>
      </c>
      <c r="C409" s="26">
        <v>100</v>
      </c>
      <c r="D409" s="26" t="s">
        <v>44</v>
      </c>
      <c r="E409" s="59" t="s">
        <v>1530</v>
      </c>
      <c r="F409" s="27"/>
      <c r="G409" s="27"/>
      <c r="H409" s="27"/>
      <c r="I409" s="27"/>
      <c r="J409" s="27"/>
      <c r="K409" s="27"/>
      <c r="L409" s="27"/>
    </row>
    <row r="410" spans="1:12" s="28" customFormat="1" ht="25.5">
      <c r="A410" s="24" t="s">
        <v>768</v>
      </c>
      <c r="B410" s="25" t="s">
        <v>769</v>
      </c>
      <c r="C410" s="26">
        <v>100</v>
      </c>
      <c r="D410" s="26" t="s">
        <v>44</v>
      </c>
      <c r="E410" s="59" t="s">
        <v>1530</v>
      </c>
      <c r="F410" s="27"/>
      <c r="G410" s="27"/>
      <c r="H410" s="27"/>
      <c r="I410" s="27"/>
      <c r="J410" s="27"/>
      <c r="K410" s="27"/>
      <c r="L410" s="27"/>
    </row>
    <row r="411" spans="1:12" s="28" customFormat="1" ht="38.25">
      <c r="A411" s="24" t="s">
        <v>770</v>
      </c>
      <c r="B411" s="25" t="s">
        <v>771</v>
      </c>
      <c r="C411" s="26">
        <v>100</v>
      </c>
      <c r="D411" s="26" t="s">
        <v>44</v>
      </c>
      <c r="E411" s="59" t="s">
        <v>1530</v>
      </c>
      <c r="F411" s="27"/>
      <c r="G411" s="27"/>
      <c r="H411" s="27"/>
      <c r="I411" s="27"/>
      <c r="J411" s="27"/>
      <c r="K411" s="27"/>
      <c r="L411" s="27"/>
    </row>
    <row r="412" spans="1:12" s="28" customFormat="1" ht="25.5">
      <c r="A412" s="24" t="s">
        <v>772</v>
      </c>
      <c r="B412" s="25" t="s">
        <v>773</v>
      </c>
      <c r="C412" s="26">
        <v>100</v>
      </c>
      <c r="D412" s="26" t="s">
        <v>44</v>
      </c>
      <c r="E412" s="59" t="s">
        <v>1530</v>
      </c>
      <c r="F412" s="27"/>
      <c r="G412" s="27"/>
      <c r="H412" s="27"/>
      <c r="I412" s="27"/>
      <c r="J412" s="27"/>
      <c r="K412" s="27"/>
      <c r="L412" s="27"/>
    </row>
    <row r="413" spans="1:12" s="19" customFormat="1" ht="15">
      <c r="A413" s="15">
        <v>5</v>
      </c>
      <c r="B413" s="129" t="s">
        <v>774</v>
      </c>
      <c r="C413" s="129"/>
      <c r="D413" s="129"/>
      <c r="E413" s="129"/>
      <c r="F413" s="129"/>
      <c r="G413" s="129"/>
      <c r="H413" s="129"/>
      <c r="I413" s="129"/>
      <c r="J413" s="129"/>
      <c r="K413" s="129"/>
      <c r="L413" s="129"/>
    </row>
    <row r="414" spans="1:12" s="23" customFormat="1" ht="13.5">
      <c r="A414" s="22">
        <v>5.0999999999999996</v>
      </c>
      <c r="B414" s="133" t="s">
        <v>775</v>
      </c>
      <c r="C414" s="133"/>
      <c r="D414" s="133"/>
      <c r="E414" s="133"/>
      <c r="F414" s="133"/>
      <c r="G414" s="133"/>
      <c r="H414" s="133"/>
      <c r="I414" s="133"/>
      <c r="J414" s="133"/>
      <c r="K414" s="133"/>
      <c r="L414" s="133"/>
    </row>
    <row r="415" spans="1:12" s="28" customFormat="1" ht="25.5">
      <c r="A415" s="24" t="s">
        <v>776</v>
      </c>
      <c r="B415" s="25" t="s">
        <v>777</v>
      </c>
      <c r="C415" s="26">
        <v>100</v>
      </c>
      <c r="D415" s="31" t="s">
        <v>74</v>
      </c>
      <c r="E415" s="72" t="s">
        <v>1544</v>
      </c>
      <c r="F415" s="27"/>
      <c r="G415" s="27"/>
      <c r="H415" s="27"/>
      <c r="I415" s="27"/>
      <c r="J415" s="27"/>
      <c r="K415" s="27"/>
      <c r="L415" s="27"/>
    </row>
    <row r="416" spans="1:12" s="28" customFormat="1" ht="38.25">
      <c r="A416" s="24" t="s">
        <v>778</v>
      </c>
      <c r="B416" s="25" t="s">
        <v>779</v>
      </c>
      <c r="C416" s="26">
        <v>100</v>
      </c>
      <c r="D416" s="26" t="s">
        <v>44</v>
      </c>
      <c r="E416" s="72" t="s">
        <v>1544</v>
      </c>
      <c r="F416" s="27"/>
      <c r="G416" s="27"/>
      <c r="H416" s="27"/>
      <c r="I416" s="27"/>
      <c r="J416" s="27"/>
      <c r="K416" s="27"/>
      <c r="L416" s="27"/>
    </row>
    <row r="417" spans="1:12" s="28" customFormat="1">
      <c r="A417" s="24" t="s">
        <v>780</v>
      </c>
      <c r="B417" s="25" t="s">
        <v>781</v>
      </c>
      <c r="C417" s="26">
        <v>100</v>
      </c>
      <c r="D417" s="26" t="s">
        <v>44</v>
      </c>
      <c r="E417" s="72" t="s">
        <v>1544</v>
      </c>
      <c r="F417" s="27"/>
      <c r="G417" s="27"/>
      <c r="H417" s="27"/>
      <c r="I417" s="27"/>
      <c r="J417" s="27"/>
      <c r="K417" s="27"/>
      <c r="L417" s="27"/>
    </row>
    <row r="418" spans="1:12" s="28" customFormat="1" ht="38.25">
      <c r="A418" s="24" t="s">
        <v>782</v>
      </c>
      <c r="B418" s="25" t="s">
        <v>783</v>
      </c>
      <c r="C418" s="26">
        <v>100</v>
      </c>
      <c r="D418" s="26" t="s">
        <v>44</v>
      </c>
      <c r="E418" s="72" t="s">
        <v>1544</v>
      </c>
      <c r="F418" s="27"/>
      <c r="G418" s="27"/>
      <c r="H418" s="27"/>
      <c r="I418" s="27"/>
      <c r="J418" s="27"/>
      <c r="K418" s="27"/>
      <c r="L418" s="27"/>
    </row>
    <row r="419" spans="1:12" s="28" customFormat="1">
      <c r="A419" s="24" t="s">
        <v>784</v>
      </c>
      <c r="B419" s="25" t="s">
        <v>785</v>
      </c>
      <c r="C419" s="26">
        <v>100</v>
      </c>
      <c r="D419" s="26" t="s">
        <v>44</v>
      </c>
      <c r="E419" s="72" t="s">
        <v>1544</v>
      </c>
      <c r="F419" s="27"/>
      <c r="G419" s="27"/>
      <c r="H419" s="27"/>
      <c r="I419" s="27"/>
      <c r="J419" s="27"/>
      <c r="K419" s="27"/>
      <c r="L419" s="27"/>
    </row>
    <row r="420" spans="1:12" s="28" customFormat="1" ht="38.25">
      <c r="A420" s="24" t="s">
        <v>786</v>
      </c>
      <c r="B420" s="25" t="s">
        <v>787</v>
      </c>
      <c r="C420" s="26">
        <v>100</v>
      </c>
      <c r="D420" s="26" t="s">
        <v>44</v>
      </c>
      <c r="E420" s="72" t="s">
        <v>1544</v>
      </c>
      <c r="F420" s="27"/>
      <c r="G420" s="27"/>
      <c r="H420" s="27"/>
      <c r="I420" s="27"/>
      <c r="J420" s="27"/>
      <c r="K420" s="27"/>
      <c r="L420" s="27"/>
    </row>
    <row r="421" spans="1:12" s="28" customFormat="1">
      <c r="A421" s="24" t="s">
        <v>788</v>
      </c>
      <c r="B421" s="25" t="s">
        <v>789</v>
      </c>
      <c r="C421" s="26">
        <v>100</v>
      </c>
      <c r="D421" s="26" t="s">
        <v>44</v>
      </c>
      <c r="E421" s="72" t="s">
        <v>1544</v>
      </c>
      <c r="F421" s="27"/>
      <c r="G421" s="27"/>
      <c r="H421" s="27"/>
      <c r="I421" s="27"/>
      <c r="J421" s="27"/>
      <c r="K421" s="27"/>
      <c r="L421" s="27"/>
    </row>
    <row r="422" spans="1:12" s="23" customFormat="1" ht="13.5">
      <c r="A422" s="22">
        <v>5.2</v>
      </c>
      <c r="B422" s="133" t="s">
        <v>790</v>
      </c>
      <c r="C422" s="133"/>
      <c r="D422" s="133"/>
      <c r="E422" s="133"/>
      <c r="F422" s="133"/>
      <c r="G422" s="133"/>
      <c r="H422" s="133"/>
      <c r="I422" s="133"/>
      <c r="J422" s="133"/>
      <c r="K422" s="133"/>
      <c r="L422" s="133"/>
    </row>
    <row r="423" spans="1:12" s="28" customFormat="1" ht="25.5">
      <c r="A423" s="24" t="s">
        <v>791</v>
      </c>
      <c r="B423" s="25" t="s">
        <v>792</v>
      </c>
      <c r="C423" s="26">
        <v>100</v>
      </c>
      <c r="D423" s="26" t="s">
        <v>44</v>
      </c>
      <c r="E423" s="72" t="s">
        <v>1544</v>
      </c>
      <c r="F423" s="27"/>
      <c r="G423" s="27"/>
      <c r="H423" s="27"/>
      <c r="I423" s="27"/>
      <c r="J423" s="27"/>
      <c r="K423" s="27"/>
      <c r="L423" s="27"/>
    </row>
    <row r="424" spans="1:12" s="28" customFormat="1" ht="25.5">
      <c r="A424" s="24" t="s">
        <v>793</v>
      </c>
      <c r="B424" s="25" t="s">
        <v>794</v>
      </c>
      <c r="C424" s="26">
        <v>100</v>
      </c>
      <c r="D424" s="31" t="s">
        <v>74</v>
      </c>
      <c r="E424" s="72" t="s">
        <v>1544</v>
      </c>
      <c r="F424" s="27"/>
      <c r="G424" s="27"/>
      <c r="H424" s="27"/>
      <c r="I424" s="27"/>
      <c r="J424" s="27"/>
      <c r="K424" s="27"/>
      <c r="L424" s="27"/>
    </row>
    <row r="425" spans="1:12" s="23" customFormat="1" ht="13.5">
      <c r="A425" s="22">
        <v>5.3</v>
      </c>
      <c r="B425" s="133" t="s">
        <v>795</v>
      </c>
      <c r="C425" s="133"/>
      <c r="D425" s="133"/>
      <c r="E425" s="133"/>
      <c r="F425" s="133"/>
      <c r="G425" s="133"/>
      <c r="H425" s="133"/>
      <c r="I425" s="133"/>
      <c r="J425" s="133"/>
      <c r="K425" s="133"/>
      <c r="L425" s="133"/>
    </row>
    <row r="426" spans="1:12" s="28" customFormat="1" ht="38.25">
      <c r="A426" s="24" t="s">
        <v>796</v>
      </c>
      <c r="B426" s="25" t="s">
        <v>797</v>
      </c>
      <c r="C426" s="26">
        <v>100</v>
      </c>
      <c r="D426" s="31" t="s">
        <v>44</v>
      </c>
      <c r="E426" s="72" t="s">
        <v>1544</v>
      </c>
      <c r="F426" s="27"/>
      <c r="G426" s="27"/>
      <c r="H426" s="27"/>
      <c r="I426" s="27"/>
      <c r="J426" s="27"/>
      <c r="K426" s="27"/>
      <c r="L426" s="27"/>
    </row>
    <row r="427" spans="1:12" s="28" customFormat="1" ht="25.5">
      <c r="A427" s="24" t="s">
        <v>798</v>
      </c>
      <c r="B427" s="25" t="s">
        <v>799</v>
      </c>
      <c r="C427" s="26">
        <v>100</v>
      </c>
      <c r="D427" s="31" t="s">
        <v>44</v>
      </c>
      <c r="E427" s="72" t="s">
        <v>1544</v>
      </c>
      <c r="F427" s="27"/>
      <c r="G427" s="27"/>
      <c r="H427" s="27"/>
      <c r="I427" s="27"/>
      <c r="J427" s="27"/>
      <c r="K427" s="27"/>
      <c r="L427" s="27"/>
    </row>
    <row r="428" spans="1:12" s="23" customFormat="1" ht="13.5">
      <c r="A428" s="22">
        <v>5.4</v>
      </c>
      <c r="B428" s="133" t="s">
        <v>800</v>
      </c>
      <c r="C428" s="133"/>
      <c r="D428" s="133"/>
      <c r="E428" s="133"/>
      <c r="F428" s="133"/>
      <c r="G428" s="133"/>
      <c r="H428" s="133"/>
      <c r="I428" s="133"/>
      <c r="J428" s="133"/>
      <c r="K428" s="133"/>
      <c r="L428" s="133"/>
    </row>
    <row r="429" spans="1:12" s="28" customFormat="1">
      <c r="A429" s="24" t="s">
        <v>801</v>
      </c>
      <c r="B429" s="25" t="s">
        <v>802</v>
      </c>
      <c r="C429" s="140"/>
      <c r="D429" s="141"/>
      <c r="E429" s="141"/>
      <c r="F429" s="141"/>
      <c r="G429" s="141"/>
      <c r="H429" s="141"/>
      <c r="I429" s="141"/>
      <c r="J429" s="141"/>
      <c r="K429" s="141"/>
      <c r="L429" s="142"/>
    </row>
    <row r="430" spans="1:12" s="28" customFormat="1" ht="25.5">
      <c r="A430" s="24" t="s">
        <v>803</v>
      </c>
      <c r="B430" s="25" t="s">
        <v>804</v>
      </c>
      <c r="C430" s="26">
        <v>50</v>
      </c>
      <c r="D430" s="31" t="s">
        <v>44</v>
      </c>
      <c r="E430" s="72" t="s">
        <v>1544</v>
      </c>
      <c r="F430" s="27"/>
      <c r="G430" s="27"/>
      <c r="H430" s="27"/>
      <c r="I430" s="27"/>
      <c r="J430" s="27"/>
      <c r="K430" s="27"/>
      <c r="L430" s="27"/>
    </row>
    <row r="431" spans="1:12" s="28" customFormat="1" ht="25.5">
      <c r="A431" s="24" t="s">
        <v>805</v>
      </c>
      <c r="B431" s="25" t="s">
        <v>806</v>
      </c>
      <c r="C431" s="26">
        <v>100</v>
      </c>
      <c r="D431" s="31" t="s">
        <v>44</v>
      </c>
      <c r="E431" s="72" t="s">
        <v>1544</v>
      </c>
      <c r="F431" s="27"/>
      <c r="G431" s="27"/>
      <c r="H431" s="27"/>
      <c r="I431" s="27"/>
      <c r="J431" s="27"/>
      <c r="K431" s="27"/>
      <c r="L431" s="27"/>
    </row>
    <row r="432" spans="1:12" s="28" customFormat="1" ht="25.5">
      <c r="A432" s="24" t="s">
        <v>807</v>
      </c>
      <c r="B432" s="25" t="s">
        <v>808</v>
      </c>
      <c r="C432" s="26">
        <v>100</v>
      </c>
      <c r="D432" s="31" t="s">
        <v>44</v>
      </c>
      <c r="E432" s="72" t="s">
        <v>1544</v>
      </c>
      <c r="F432" s="27"/>
      <c r="G432" s="27"/>
      <c r="H432" s="27"/>
      <c r="I432" s="27"/>
      <c r="J432" s="27"/>
      <c r="K432" s="27"/>
      <c r="L432" s="27"/>
    </row>
    <row r="433" spans="1:12" s="28" customFormat="1" ht="25.5">
      <c r="A433" s="24" t="s">
        <v>809</v>
      </c>
      <c r="B433" s="25" t="s">
        <v>810</v>
      </c>
      <c r="C433" s="26">
        <v>100</v>
      </c>
      <c r="D433" s="31" t="s">
        <v>44</v>
      </c>
      <c r="E433" s="72" t="s">
        <v>1544</v>
      </c>
      <c r="F433" s="27"/>
      <c r="G433" s="27"/>
      <c r="H433" s="27"/>
      <c r="I433" s="27"/>
      <c r="J433" s="27"/>
      <c r="K433" s="27"/>
      <c r="L433" s="27"/>
    </row>
    <row r="434" spans="1:12" s="28" customFormat="1" ht="25.5">
      <c r="A434" s="24" t="s">
        <v>811</v>
      </c>
      <c r="B434" s="25" t="s">
        <v>812</v>
      </c>
      <c r="C434" s="26">
        <v>100</v>
      </c>
      <c r="D434" s="31" t="s">
        <v>74</v>
      </c>
      <c r="E434" s="72" t="s">
        <v>1544</v>
      </c>
      <c r="F434" s="27"/>
      <c r="G434" s="27"/>
      <c r="H434" s="27"/>
      <c r="I434" s="27"/>
      <c r="J434" s="27"/>
      <c r="K434" s="27"/>
      <c r="L434" s="27"/>
    </row>
    <row r="435" spans="1:12" s="28" customFormat="1" ht="25.5">
      <c r="A435" s="24" t="s">
        <v>813</v>
      </c>
      <c r="B435" s="25" t="s">
        <v>814</v>
      </c>
      <c r="C435" s="26">
        <v>100</v>
      </c>
      <c r="D435" s="31" t="s">
        <v>74</v>
      </c>
      <c r="E435" s="72" t="s">
        <v>1544</v>
      </c>
      <c r="F435" s="27"/>
      <c r="G435" s="27"/>
      <c r="H435" s="27"/>
      <c r="I435" s="27"/>
      <c r="J435" s="27"/>
      <c r="K435" s="27"/>
      <c r="L435" s="27"/>
    </row>
    <row r="436" spans="1:12" s="28" customFormat="1" ht="25.5">
      <c r="A436" s="24" t="s">
        <v>815</v>
      </c>
      <c r="B436" s="25" t="s">
        <v>816</v>
      </c>
      <c r="C436" s="26">
        <v>100</v>
      </c>
      <c r="D436" s="31" t="s">
        <v>44</v>
      </c>
      <c r="E436" s="72" t="s">
        <v>1544</v>
      </c>
      <c r="F436" s="27"/>
      <c r="G436" s="27"/>
      <c r="H436" s="27"/>
      <c r="I436" s="27"/>
      <c r="J436" s="27"/>
      <c r="K436" s="27"/>
      <c r="L436" s="27"/>
    </row>
    <row r="437" spans="1:12" s="28" customFormat="1">
      <c r="A437" s="24" t="s">
        <v>817</v>
      </c>
      <c r="B437" s="25" t="s">
        <v>818</v>
      </c>
      <c r="C437" s="26">
        <v>100</v>
      </c>
      <c r="D437" s="31" t="s">
        <v>44</v>
      </c>
      <c r="E437" s="72" t="s">
        <v>1544</v>
      </c>
      <c r="F437" s="27"/>
      <c r="G437" s="27"/>
      <c r="H437" s="27"/>
      <c r="I437" s="27"/>
      <c r="J437" s="27"/>
      <c r="K437" s="27"/>
      <c r="L437" s="27"/>
    </row>
    <row r="438" spans="1:12" s="28" customFormat="1" ht="25.5">
      <c r="A438" s="24" t="s">
        <v>819</v>
      </c>
      <c r="B438" s="25" t="s">
        <v>820</v>
      </c>
      <c r="C438" s="26">
        <v>100</v>
      </c>
      <c r="D438" s="31" t="s">
        <v>44</v>
      </c>
      <c r="E438" s="72" t="s">
        <v>1544</v>
      </c>
      <c r="F438" s="27"/>
      <c r="G438" s="27"/>
      <c r="H438" s="27"/>
      <c r="I438" s="27"/>
      <c r="J438" s="27"/>
      <c r="K438" s="27"/>
      <c r="L438" s="27"/>
    </row>
    <row r="439" spans="1:12" s="28" customFormat="1" ht="25.5">
      <c r="A439" s="24" t="s">
        <v>821</v>
      </c>
      <c r="B439" s="25" t="s">
        <v>822</v>
      </c>
      <c r="C439" s="26">
        <v>50</v>
      </c>
      <c r="D439" s="31" t="s">
        <v>44</v>
      </c>
      <c r="E439" s="72" t="s">
        <v>1544</v>
      </c>
      <c r="F439" s="27"/>
      <c r="G439" s="27"/>
      <c r="H439" s="27"/>
      <c r="I439" s="27"/>
      <c r="J439" s="27"/>
      <c r="K439" s="27"/>
      <c r="L439" s="27"/>
    </row>
    <row r="440" spans="1:12" s="28" customFormat="1" ht="25.5">
      <c r="A440" s="24" t="s">
        <v>823</v>
      </c>
      <c r="B440" s="25" t="s">
        <v>824</v>
      </c>
      <c r="C440" s="26">
        <v>100</v>
      </c>
      <c r="D440" s="31" t="s">
        <v>44</v>
      </c>
      <c r="E440" s="72" t="s">
        <v>1544</v>
      </c>
      <c r="F440" s="27"/>
      <c r="G440" s="27"/>
      <c r="H440" s="27"/>
      <c r="I440" s="27"/>
      <c r="J440" s="27"/>
      <c r="K440" s="27"/>
      <c r="L440" s="27"/>
    </row>
    <row r="441" spans="1:12" s="28" customFormat="1" ht="25.5">
      <c r="A441" s="24" t="s">
        <v>825</v>
      </c>
      <c r="B441" s="25" t="s">
        <v>826</v>
      </c>
      <c r="C441" s="26">
        <v>100</v>
      </c>
      <c r="D441" s="31" t="s">
        <v>44</v>
      </c>
      <c r="E441" s="72" t="s">
        <v>1544</v>
      </c>
      <c r="F441" s="27"/>
      <c r="G441" s="27"/>
      <c r="H441" s="27"/>
      <c r="I441" s="27"/>
      <c r="J441" s="27"/>
      <c r="K441" s="27"/>
      <c r="L441" s="27"/>
    </row>
    <row r="442" spans="1:12" s="23" customFormat="1" ht="13.5">
      <c r="A442" s="22">
        <v>5.5</v>
      </c>
      <c r="B442" s="133" t="s">
        <v>827</v>
      </c>
      <c r="C442" s="133"/>
      <c r="D442" s="133"/>
      <c r="E442" s="133"/>
      <c r="F442" s="133"/>
      <c r="G442" s="133"/>
      <c r="H442" s="133"/>
      <c r="I442" s="133"/>
      <c r="J442" s="133"/>
      <c r="K442" s="133"/>
      <c r="L442" s="133"/>
    </row>
    <row r="443" spans="1:12" s="28" customFormat="1" ht="51">
      <c r="A443" s="24" t="s">
        <v>828</v>
      </c>
      <c r="B443" s="25" t="s">
        <v>829</v>
      </c>
      <c r="C443" s="26">
        <v>100</v>
      </c>
      <c r="D443" s="31" t="s">
        <v>44</v>
      </c>
      <c r="E443" s="72" t="s">
        <v>1544</v>
      </c>
      <c r="F443" s="27"/>
      <c r="G443" s="27"/>
      <c r="H443" s="27"/>
      <c r="I443" s="27"/>
      <c r="J443" s="27"/>
      <c r="K443" s="27"/>
      <c r="L443" s="27"/>
    </row>
    <row r="444" spans="1:12" s="28" customFormat="1" ht="25.5">
      <c r="A444" s="24" t="s">
        <v>830</v>
      </c>
      <c r="B444" s="25" t="s">
        <v>831</v>
      </c>
      <c r="C444" s="26">
        <v>100</v>
      </c>
      <c r="D444" s="31" t="s">
        <v>74</v>
      </c>
      <c r="E444" s="72" t="s">
        <v>1544</v>
      </c>
      <c r="F444" s="27"/>
      <c r="G444" s="27"/>
      <c r="H444" s="27"/>
      <c r="I444" s="27"/>
      <c r="J444" s="27"/>
      <c r="K444" s="27"/>
      <c r="L444" s="27"/>
    </row>
    <row r="445" spans="1:12" s="28" customFormat="1">
      <c r="A445" s="24" t="s">
        <v>832</v>
      </c>
      <c r="B445" s="25" t="s">
        <v>833</v>
      </c>
      <c r="C445" s="26">
        <v>100</v>
      </c>
      <c r="D445" s="31" t="s">
        <v>44</v>
      </c>
      <c r="E445" s="72" t="s">
        <v>1544</v>
      </c>
      <c r="F445" s="27"/>
      <c r="G445" s="27"/>
      <c r="H445" s="27"/>
      <c r="I445" s="27"/>
      <c r="J445" s="27"/>
      <c r="K445" s="27"/>
      <c r="L445" s="27"/>
    </row>
    <row r="446" spans="1:12" s="28" customFormat="1" ht="25.5">
      <c r="A446" s="24" t="s">
        <v>834</v>
      </c>
      <c r="B446" s="25" t="s">
        <v>835</v>
      </c>
      <c r="C446" s="26">
        <v>100</v>
      </c>
      <c r="D446" s="31" t="s">
        <v>44</v>
      </c>
      <c r="E446" s="72" t="s">
        <v>1544</v>
      </c>
      <c r="F446" s="27"/>
      <c r="G446" s="27"/>
      <c r="H446" s="27"/>
      <c r="I446" s="27"/>
      <c r="J446" s="27"/>
      <c r="K446" s="27"/>
      <c r="L446" s="27"/>
    </row>
    <row r="447" spans="1:12" s="28" customFormat="1">
      <c r="A447" s="24" t="s">
        <v>836</v>
      </c>
      <c r="B447" s="25" t="s">
        <v>837</v>
      </c>
      <c r="C447" s="26">
        <v>100</v>
      </c>
      <c r="D447" s="31" t="s">
        <v>44</v>
      </c>
      <c r="E447" s="72" t="s">
        <v>1544</v>
      </c>
      <c r="F447" s="27"/>
      <c r="G447" s="27"/>
      <c r="H447" s="27"/>
      <c r="I447" s="27"/>
      <c r="J447" s="27"/>
      <c r="K447" s="27"/>
      <c r="L447" s="27"/>
    </row>
    <row r="448" spans="1:12" s="28" customFormat="1">
      <c r="A448" s="24" t="s">
        <v>838</v>
      </c>
      <c r="B448" s="25" t="s">
        <v>839</v>
      </c>
      <c r="C448" s="26">
        <v>100</v>
      </c>
      <c r="D448" s="31" t="s">
        <v>44</v>
      </c>
      <c r="E448" s="72" t="s">
        <v>1544</v>
      </c>
      <c r="F448" s="27"/>
      <c r="G448" s="27"/>
      <c r="H448" s="27"/>
      <c r="I448" s="27"/>
      <c r="J448" s="27"/>
      <c r="K448" s="27"/>
      <c r="L448" s="27"/>
    </row>
    <row r="449" spans="1:12" s="28" customFormat="1" ht="25.5">
      <c r="A449" s="24" t="s">
        <v>840</v>
      </c>
      <c r="B449" s="25" t="s">
        <v>841</v>
      </c>
      <c r="C449" s="26">
        <v>100</v>
      </c>
      <c r="D449" s="31" t="s">
        <v>44</v>
      </c>
      <c r="E449" s="72" t="s">
        <v>1544</v>
      </c>
      <c r="F449" s="27"/>
      <c r="G449" s="27"/>
      <c r="H449" s="27"/>
      <c r="I449" s="27"/>
      <c r="J449" s="27"/>
      <c r="K449" s="27"/>
      <c r="L449" s="27"/>
    </row>
    <row r="450" spans="1:12" s="28" customFormat="1" ht="38.25">
      <c r="A450" s="24" t="s">
        <v>842</v>
      </c>
      <c r="B450" s="25" t="s">
        <v>843</v>
      </c>
      <c r="C450" s="26">
        <v>100</v>
      </c>
      <c r="D450" s="31" t="s">
        <v>44</v>
      </c>
      <c r="E450" s="72" t="s">
        <v>1544</v>
      </c>
      <c r="F450" s="27"/>
      <c r="G450" s="27"/>
      <c r="H450" s="27"/>
      <c r="I450" s="27"/>
      <c r="J450" s="27"/>
      <c r="K450" s="27"/>
      <c r="L450" s="27"/>
    </row>
    <row r="451" spans="1:12" s="23" customFormat="1" ht="13.5">
      <c r="A451" s="22">
        <v>5.6</v>
      </c>
      <c r="B451" s="133" t="s">
        <v>844</v>
      </c>
      <c r="C451" s="133"/>
      <c r="D451" s="133"/>
      <c r="E451" s="133"/>
      <c r="F451" s="133"/>
      <c r="G451" s="133"/>
      <c r="H451" s="133"/>
      <c r="I451" s="133"/>
      <c r="J451" s="133"/>
      <c r="K451" s="133"/>
      <c r="L451" s="133"/>
    </row>
    <row r="452" spans="1:12" s="28" customFormat="1" ht="63.75">
      <c r="A452" s="24" t="s">
        <v>845</v>
      </c>
      <c r="B452" s="25" t="s">
        <v>846</v>
      </c>
      <c r="C452" s="26">
        <v>100</v>
      </c>
      <c r="D452" s="31" t="s">
        <v>44</v>
      </c>
      <c r="E452" s="72" t="s">
        <v>1544</v>
      </c>
      <c r="F452" s="27"/>
      <c r="G452" s="27"/>
      <c r="H452" s="27"/>
      <c r="I452" s="27"/>
      <c r="J452" s="27"/>
      <c r="K452" s="27"/>
      <c r="L452" s="27"/>
    </row>
    <row r="453" spans="1:12" s="28" customFormat="1" ht="25.5">
      <c r="A453" s="24" t="s">
        <v>847</v>
      </c>
      <c r="B453" s="25" t="s">
        <v>848</v>
      </c>
      <c r="C453" s="26">
        <v>100</v>
      </c>
      <c r="D453" s="31" t="s">
        <v>44</v>
      </c>
      <c r="E453" s="72" t="s">
        <v>1544</v>
      </c>
      <c r="F453" s="27"/>
      <c r="G453" s="27"/>
      <c r="H453" s="27"/>
      <c r="I453" s="27"/>
      <c r="J453" s="27"/>
      <c r="K453" s="27"/>
      <c r="L453" s="27"/>
    </row>
    <row r="454" spans="1:12" s="23" customFormat="1" ht="13.5">
      <c r="A454" s="22">
        <v>5.7</v>
      </c>
      <c r="B454" s="133" t="s">
        <v>849</v>
      </c>
      <c r="C454" s="133"/>
      <c r="D454" s="133"/>
      <c r="E454" s="133"/>
      <c r="F454" s="133"/>
      <c r="G454" s="133"/>
      <c r="H454" s="133"/>
      <c r="I454" s="133"/>
      <c r="J454" s="133"/>
      <c r="K454" s="133"/>
      <c r="L454" s="133"/>
    </row>
    <row r="455" spans="1:12" s="28" customFormat="1" ht="38.25">
      <c r="A455" s="24" t="s">
        <v>850</v>
      </c>
      <c r="B455" s="29" t="s">
        <v>1545</v>
      </c>
      <c r="C455" s="26">
        <v>50</v>
      </c>
      <c r="D455" s="31" t="s">
        <v>44</v>
      </c>
      <c r="E455" s="72" t="s">
        <v>1544</v>
      </c>
      <c r="F455" s="27"/>
      <c r="G455" s="27"/>
      <c r="H455" s="27"/>
      <c r="I455" s="27"/>
      <c r="J455" s="27"/>
      <c r="K455" s="27"/>
      <c r="L455" s="27"/>
    </row>
    <row r="456" spans="1:12" s="28" customFormat="1" ht="63.75">
      <c r="A456" s="24" t="s">
        <v>851</v>
      </c>
      <c r="B456" s="25" t="s">
        <v>852</v>
      </c>
      <c r="C456" s="26">
        <v>100</v>
      </c>
      <c r="D456" s="31" t="s">
        <v>44</v>
      </c>
      <c r="E456" s="72" t="s">
        <v>1544</v>
      </c>
      <c r="F456" s="27"/>
      <c r="G456" s="27"/>
      <c r="H456" s="27"/>
      <c r="I456" s="27"/>
      <c r="J456" s="27"/>
      <c r="K456" s="27"/>
      <c r="L456" s="27"/>
    </row>
    <row r="457" spans="1:12" s="28" customFormat="1" ht="102">
      <c r="A457" s="24" t="s">
        <v>853</v>
      </c>
      <c r="B457" s="25" t="s">
        <v>854</v>
      </c>
      <c r="C457" s="26">
        <v>100</v>
      </c>
      <c r="D457" s="31" t="s">
        <v>44</v>
      </c>
      <c r="E457" s="72" t="s">
        <v>1544</v>
      </c>
      <c r="F457" s="27"/>
      <c r="G457" s="27"/>
      <c r="H457" s="27"/>
      <c r="I457" s="27"/>
      <c r="J457" s="27"/>
      <c r="K457" s="27"/>
      <c r="L457" s="27"/>
    </row>
    <row r="458" spans="1:12" s="28" customFormat="1" ht="38.25">
      <c r="A458" s="24" t="s">
        <v>855</v>
      </c>
      <c r="B458" s="25" t="s">
        <v>856</v>
      </c>
      <c r="C458" s="26">
        <v>100</v>
      </c>
      <c r="D458" s="31" t="s">
        <v>44</v>
      </c>
      <c r="E458" s="72" t="s">
        <v>1544</v>
      </c>
      <c r="F458" s="27"/>
      <c r="G458" s="27"/>
      <c r="H458" s="27"/>
      <c r="I458" s="27"/>
      <c r="J458" s="27"/>
      <c r="K458" s="27"/>
      <c r="L458" s="27"/>
    </row>
    <row r="459" spans="1:12" s="28" customFormat="1" ht="63.75">
      <c r="A459" s="24" t="s">
        <v>857</v>
      </c>
      <c r="B459" s="25" t="s">
        <v>858</v>
      </c>
      <c r="C459" s="26">
        <v>50</v>
      </c>
      <c r="D459" s="31" t="s">
        <v>44</v>
      </c>
      <c r="E459" s="72" t="s">
        <v>1544</v>
      </c>
      <c r="F459" s="27"/>
      <c r="G459" s="27"/>
      <c r="H459" s="27"/>
      <c r="I459" s="27"/>
      <c r="J459" s="27"/>
      <c r="K459" s="27"/>
      <c r="L459" s="27"/>
    </row>
    <row r="460" spans="1:12" s="28" customFormat="1" ht="63.75">
      <c r="A460" s="24" t="s">
        <v>859</v>
      </c>
      <c r="B460" s="25" t="s">
        <v>860</v>
      </c>
      <c r="C460" s="26">
        <v>50</v>
      </c>
      <c r="D460" s="31" t="s">
        <v>44</v>
      </c>
      <c r="E460" s="72" t="s">
        <v>1544</v>
      </c>
      <c r="F460" s="27"/>
      <c r="G460" s="27"/>
      <c r="H460" s="27"/>
      <c r="I460" s="27"/>
      <c r="J460" s="27"/>
      <c r="K460" s="27"/>
      <c r="L460" s="27"/>
    </row>
    <row r="461" spans="1:12" s="28" customFormat="1" ht="25.5">
      <c r="A461" s="24" t="s">
        <v>861</v>
      </c>
      <c r="B461" s="25" t="s">
        <v>862</v>
      </c>
      <c r="C461" s="26">
        <v>100</v>
      </c>
      <c r="D461" s="31" t="s">
        <v>44</v>
      </c>
      <c r="E461" s="72" t="s">
        <v>1544</v>
      </c>
      <c r="F461" s="27"/>
      <c r="G461" s="27"/>
      <c r="H461" s="27"/>
      <c r="I461" s="27"/>
      <c r="J461" s="27"/>
      <c r="K461" s="27"/>
      <c r="L461" s="27"/>
    </row>
    <row r="462" spans="1:12" s="28" customFormat="1" ht="25.5">
      <c r="A462" s="24" t="s">
        <v>863</v>
      </c>
      <c r="B462" s="25" t="s">
        <v>864</v>
      </c>
      <c r="C462" s="26">
        <v>100</v>
      </c>
      <c r="D462" s="31" t="s">
        <v>74</v>
      </c>
      <c r="E462" s="72" t="s">
        <v>1544</v>
      </c>
      <c r="F462" s="27"/>
      <c r="G462" s="27"/>
      <c r="H462" s="27"/>
      <c r="I462" s="27"/>
      <c r="J462" s="27"/>
      <c r="K462" s="27"/>
      <c r="L462" s="27"/>
    </row>
    <row r="463" spans="1:12" s="23" customFormat="1" ht="13.5">
      <c r="A463" s="22">
        <v>5.8</v>
      </c>
      <c r="B463" s="133" t="s">
        <v>865</v>
      </c>
      <c r="C463" s="133"/>
      <c r="D463" s="133"/>
      <c r="E463" s="133"/>
      <c r="F463" s="133"/>
      <c r="G463" s="133"/>
      <c r="H463" s="133"/>
      <c r="I463" s="133"/>
      <c r="J463" s="133"/>
      <c r="K463" s="133"/>
      <c r="L463" s="133"/>
    </row>
    <row r="464" spans="1:12" s="28" customFormat="1" ht="51">
      <c r="A464" s="24" t="s">
        <v>866</v>
      </c>
      <c r="B464" s="25" t="s">
        <v>867</v>
      </c>
      <c r="C464" s="26">
        <v>100</v>
      </c>
      <c r="D464" s="31" t="s">
        <v>44</v>
      </c>
      <c r="E464" s="72" t="s">
        <v>1544</v>
      </c>
      <c r="F464" s="27"/>
      <c r="G464" s="27"/>
      <c r="H464" s="27"/>
      <c r="I464" s="27"/>
      <c r="J464" s="27"/>
      <c r="K464" s="27"/>
      <c r="L464" s="27"/>
    </row>
    <row r="465" spans="1:12" s="28" customFormat="1">
      <c r="A465" s="24" t="s">
        <v>868</v>
      </c>
      <c r="B465" s="25" t="s">
        <v>869</v>
      </c>
      <c r="C465" s="26">
        <v>100</v>
      </c>
      <c r="D465" s="31" t="s">
        <v>44</v>
      </c>
      <c r="E465" s="72" t="s">
        <v>1544</v>
      </c>
      <c r="F465" s="27"/>
      <c r="G465" s="27"/>
      <c r="H465" s="27"/>
      <c r="I465" s="27"/>
      <c r="J465" s="27"/>
      <c r="K465" s="27"/>
      <c r="L465" s="27"/>
    </row>
    <row r="466" spans="1:12" s="28" customFormat="1" ht="63.75">
      <c r="A466" s="24" t="s">
        <v>870</v>
      </c>
      <c r="B466" s="25" t="s">
        <v>871</v>
      </c>
      <c r="C466" s="26">
        <v>100</v>
      </c>
      <c r="D466" s="31" t="s">
        <v>44</v>
      </c>
      <c r="E466" s="72" t="s">
        <v>1544</v>
      </c>
      <c r="F466" s="27"/>
      <c r="G466" s="27"/>
      <c r="H466" s="27"/>
      <c r="I466" s="27"/>
      <c r="J466" s="27"/>
      <c r="K466" s="27"/>
      <c r="L466" s="27"/>
    </row>
    <row r="467" spans="1:12" s="28" customFormat="1" ht="51">
      <c r="A467" s="24" t="s">
        <v>872</v>
      </c>
      <c r="B467" s="25" t="s">
        <v>873</v>
      </c>
      <c r="C467" s="26">
        <v>100</v>
      </c>
      <c r="D467" s="31" t="s">
        <v>44</v>
      </c>
      <c r="E467" s="72" t="s">
        <v>1544</v>
      </c>
      <c r="F467" s="27"/>
      <c r="G467" s="27"/>
      <c r="H467" s="27"/>
      <c r="I467" s="27"/>
      <c r="J467" s="27"/>
      <c r="K467" s="27"/>
      <c r="L467" s="27"/>
    </row>
    <row r="468" spans="1:12" s="28" customFormat="1" ht="38.25">
      <c r="A468" s="24" t="s">
        <v>874</v>
      </c>
      <c r="B468" s="25" t="s">
        <v>875</v>
      </c>
      <c r="C468" s="26">
        <v>100</v>
      </c>
      <c r="D468" s="31" t="s">
        <v>44</v>
      </c>
      <c r="E468" s="72" t="s">
        <v>1544</v>
      </c>
      <c r="F468" s="27"/>
      <c r="G468" s="27"/>
      <c r="H468" s="27"/>
      <c r="I468" s="27"/>
      <c r="J468" s="27"/>
      <c r="K468" s="27"/>
      <c r="L468" s="27"/>
    </row>
    <row r="469" spans="1:12" s="28" customFormat="1" ht="38.25">
      <c r="A469" s="24" t="s">
        <v>876</v>
      </c>
      <c r="B469" s="25" t="s">
        <v>877</v>
      </c>
      <c r="C469" s="26">
        <v>100</v>
      </c>
      <c r="D469" s="31" t="s">
        <v>44</v>
      </c>
      <c r="E469" s="72" t="s">
        <v>1544</v>
      </c>
      <c r="F469" s="27"/>
      <c r="G469" s="27"/>
      <c r="H469" s="27"/>
      <c r="I469" s="27"/>
      <c r="J469" s="27"/>
      <c r="K469" s="27"/>
      <c r="L469" s="27"/>
    </row>
    <row r="470" spans="1:12" s="28" customFormat="1" ht="51">
      <c r="A470" s="24" t="s">
        <v>878</v>
      </c>
      <c r="B470" s="25" t="s">
        <v>879</v>
      </c>
      <c r="C470" s="26">
        <v>100</v>
      </c>
      <c r="D470" s="31" t="s">
        <v>44</v>
      </c>
      <c r="E470" s="72" t="s">
        <v>1544</v>
      </c>
      <c r="F470" s="27"/>
      <c r="G470" s="27"/>
      <c r="H470" s="27"/>
      <c r="I470" s="27"/>
      <c r="J470" s="27"/>
      <c r="K470" s="27"/>
      <c r="L470" s="27"/>
    </row>
    <row r="471" spans="1:12" s="28" customFormat="1">
      <c r="A471" s="24" t="s">
        <v>880</v>
      </c>
      <c r="B471" s="25" t="s">
        <v>881</v>
      </c>
      <c r="C471" s="26">
        <v>100</v>
      </c>
      <c r="D471" s="31" t="s">
        <v>44</v>
      </c>
      <c r="E471" s="72" t="s">
        <v>1544</v>
      </c>
      <c r="F471" s="27"/>
      <c r="G471" s="27"/>
      <c r="H471" s="27"/>
      <c r="I471" s="27"/>
      <c r="J471" s="27"/>
      <c r="K471" s="27"/>
      <c r="L471" s="27"/>
    </row>
    <row r="472" spans="1:12" s="28" customFormat="1" ht="51">
      <c r="A472" s="24" t="s">
        <v>882</v>
      </c>
      <c r="B472" s="25" t="s">
        <v>883</v>
      </c>
      <c r="C472" s="26">
        <v>100</v>
      </c>
      <c r="D472" s="31" t="s">
        <v>44</v>
      </c>
      <c r="E472" s="72" t="s">
        <v>1544</v>
      </c>
      <c r="F472" s="27"/>
      <c r="G472" s="27"/>
      <c r="H472" s="27"/>
      <c r="I472" s="27"/>
      <c r="J472" s="27"/>
      <c r="K472" s="27"/>
      <c r="L472" s="27"/>
    </row>
    <row r="473" spans="1:12" s="28" customFormat="1" ht="25.5">
      <c r="A473" s="24" t="s">
        <v>884</v>
      </c>
      <c r="B473" s="25" t="s">
        <v>885</v>
      </c>
      <c r="C473" s="26">
        <v>100</v>
      </c>
      <c r="D473" s="31" t="s">
        <v>44</v>
      </c>
      <c r="E473" s="72" t="s">
        <v>1544</v>
      </c>
      <c r="F473" s="27"/>
      <c r="G473" s="27"/>
      <c r="H473" s="27"/>
      <c r="I473" s="27"/>
      <c r="J473" s="27"/>
      <c r="K473" s="27"/>
      <c r="L473" s="27"/>
    </row>
    <row r="474" spans="1:12" s="28" customFormat="1" ht="51">
      <c r="A474" s="24" t="s">
        <v>886</v>
      </c>
      <c r="B474" s="25" t="s">
        <v>887</v>
      </c>
      <c r="C474" s="26">
        <v>100</v>
      </c>
      <c r="D474" s="31" t="s">
        <v>44</v>
      </c>
      <c r="E474" s="72" t="s">
        <v>1544</v>
      </c>
      <c r="F474" s="27"/>
      <c r="G474" s="27"/>
      <c r="H474" s="27"/>
      <c r="I474" s="27"/>
      <c r="J474" s="27"/>
      <c r="K474" s="27"/>
      <c r="L474" s="27"/>
    </row>
    <row r="475" spans="1:12" s="23" customFormat="1" ht="13.5">
      <c r="A475" s="22">
        <v>5.9</v>
      </c>
      <c r="B475" s="133" t="s">
        <v>888</v>
      </c>
      <c r="C475" s="133"/>
      <c r="D475" s="133"/>
      <c r="E475" s="133"/>
      <c r="F475" s="133"/>
      <c r="G475" s="133"/>
      <c r="H475" s="133"/>
      <c r="I475" s="133"/>
      <c r="J475" s="133"/>
      <c r="K475" s="133"/>
      <c r="L475" s="133"/>
    </row>
    <row r="476" spans="1:12" s="28" customFormat="1" ht="38.25">
      <c r="A476" s="24" t="s">
        <v>889</v>
      </c>
      <c r="B476" s="25" t="s">
        <v>890</v>
      </c>
      <c r="C476" s="26">
        <v>100</v>
      </c>
      <c r="D476" s="26" t="s">
        <v>44</v>
      </c>
      <c r="E476" s="72" t="s">
        <v>1544</v>
      </c>
      <c r="F476" s="27"/>
      <c r="G476" s="27"/>
      <c r="H476" s="27"/>
      <c r="I476" s="27"/>
      <c r="J476" s="27"/>
      <c r="K476" s="27"/>
      <c r="L476" s="27"/>
    </row>
    <row r="477" spans="1:12" s="28" customFormat="1" ht="25.5">
      <c r="A477" s="24" t="s">
        <v>891</v>
      </c>
      <c r="B477" s="25" t="s">
        <v>892</v>
      </c>
      <c r="C477" s="26">
        <v>100</v>
      </c>
      <c r="D477" s="31" t="s">
        <v>74</v>
      </c>
      <c r="E477" s="72" t="s">
        <v>1544</v>
      </c>
      <c r="F477" s="27"/>
      <c r="G477" s="27"/>
      <c r="H477" s="27"/>
      <c r="I477" s="27"/>
      <c r="J477" s="27"/>
      <c r="K477" s="27"/>
      <c r="L477" s="27"/>
    </row>
    <row r="478" spans="1:12" s="23" customFormat="1" ht="13.5">
      <c r="A478" s="54">
        <v>5.0999999999999996</v>
      </c>
      <c r="B478" s="133" t="s">
        <v>893</v>
      </c>
      <c r="C478" s="133"/>
      <c r="D478" s="133"/>
      <c r="E478" s="133"/>
      <c r="F478" s="133"/>
      <c r="G478" s="133"/>
      <c r="H478" s="133"/>
      <c r="I478" s="133"/>
      <c r="J478" s="133"/>
      <c r="K478" s="133"/>
      <c r="L478" s="133"/>
    </row>
    <row r="479" spans="1:12" s="28" customFormat="1" ht="63.75">
      <c r="A479" s="24" t="s">
        <v>894</v>
      </c>
      <c r="B479" s="25" t="s">
        <v>895</v>
      </c>
      <c r="C479" s="26">
        <v>50</v>
      </c>
      <c r="D479" s="31" t="s">
        <v>44</v>
      </c>
      <c r="E479" s="72" t="s">
        <v>1544</v>
      </c>
      <c r="F479" s="27"/>
      <c r="G479" s="27"/>
      <c r="H479" s="27"/>
      <c r="I479" s="27"/>
      <c r="J479" s="27"/>
      <c r="K479" s="27"/>
      <c r="L479" s="27"/>
    </row>
    <row r="480" spans="1:12" s="28" customFormat="1">
      <c r="A480" s="24" t="s">
        <v>896</v>
      </c>
      <c r="B480" s="25" t="s">
        <v>897</v>
      </c>
      <c r="C480" s="26">
        <v>50</v>
      </c>
      <c r="D480" s="31" t="s">
        <v>44</v>
      </c>
      <c r="E480" s="72" t="s">
        <v>1544</v>
      </c>
      <c r="F480" s="27"/>
      <c r="G480" s="27"/>
      <c r="H480" s="27"/>
      <c r="I480" s="27"/>
      <c r="J480" s="27"/>
      <c r="K480" s="27"/>
      <c r="L480" s="27"/>
    </row>
    <row r="481" spans="1:12" s="28" customFormat="1">
      <c r="A481" s="24" t="s">
        <v>898</v>
      </c>
      <c r="B481" s="25" t="s">
        <v>899</v>
      </c>
      <c r="C481" s="26">
        <v>50</v>
      </c>
      <c r="D481" s="31" t="s">
        <v>44</v>
      </c>
      <c r="E481" s="72" t="s">
        <v>1544</v>
      </c>
      <c r="F481" s="27"/>
      <c r="G481" s="27"/>
      <c r="H481" s="27"/>
      <c r="I481" s="27"/>
      <c r="J481" s="27"/>
      <c r="K481" s="27"/>
      <c r="L481" s="27"/>
    </row>
    <row r="482" spans="1:12" s="28" customFormat="1">
      <c r="A482" s="24" t="s">
        <v>900</v>
      </c>
      <c r="B482" s="25" t="s">
        <v>901</v>
      </c>
      <c r="C482" s="26">
        <v>50</v>
      </c>
      <c r="D482" s="31" t="s">
        <v>44</v>
      </c>
      <c r="E482" s="72" t="s">
        <v>1544</v>
      </c>
      <c r="F482" s="27"/>
      <c r="G482" s="27"/>
      <c r="H482" s="27"/>
      <c r="I482" s="27"/>
      <c r="J482" s="27"/>
      <c r="K482" s="27"/>
      <c r="L482" s="27"/>
    </row>
    <row r="483" spans="1:12" s="23" customFormat="1" ht="13.5">
      <c r="A483" s="54">
        <v>5.1100000000000003</v>
      </c>
      <c r="B483" s="133" t="s">
        <v>902</v>
      </c>
      <c r="C483" s="133"/>
      <c r="D483" s="133"/>
      <c r="E483" s="133"/>
      <c r="F483" s="133"/>
      <c r="G483" s="133"/>
      <c r="H483" s="133"/>
      <c r="I483" s="133"/>
      <c r="J483" s="133"/>
      <c r="K483" s="133"/>
      <c r="L483" s="133"/>
    </row>
    <row r="484" spans="1:12" s="28" customFormat="1" ht="25.5">
      <c r="A484" s="24" t="s">
        <v>903</v>
      </c>
      <c r="B484" s="25" t="s">
        <v>904</v>
      </c>
      <c r="C484" s="26">
        <v>100</v>
      </c>
      <c r="D484" s="31" t="s">
        <v>44</v>
      </c>
      <c r="E484" s="72" t="s">
        <v>1544</v>
      </c>
      <c r="F484" s="27"/>
      <c r="G484" s="27"/>
      <c r="H484" s="27"/>
      <c r="I484" s="27"/>
      <c r="J484" s="27"/>
      <c r="K484" s="27"/>
      <c r="L484" s="27"/>
    </row>
    <row r="485" spans="1:12" s="23" customFormat="1" ht="13.5">
      <c r="A485" s="54">
        <v>5.12</v>
      </c>
      <c r="B485" s="133" t="s">
        <v>905</v>
      </c>
      <c r="C485" s="133"/>
      <c r="D485" s="133"/>
      <c r="E485" s="133"/>
      <c r="F485" s="133"/>
      <c r="G485" s="133"/>
      <c r="H485" s="133"/>
      <c r="I485" s="133"/>
      <c r="J485" s="133"/>
      <c r="K485" s="133"/>
      <c r="L485" s="133"/>
    </row>
    <row r="486" spans="1:12" s="28" customFormat="1" ht="25.5">
      <c r="A486" s="24" t="s">
        <v>906</v>
      </c>
      <c r="B486" s="25" t="s">
        <v>907</v>
      </c>
      <c r="C486" s="26">
        <v>100</v>
      </c>
      <c r="D486" s="31" t="s">
        <v>44</v>
      </c>
      <c r="E486" s="72" t="s">
        <v>1544</v>
      </c>
      <c r="F486" s="27"/>
      <c r="G486" s="27"/>
      <c r="H486" s="27"/>
      <c r="I486" s="27"/>
      <c r="J486" s="27"/>
      <c r="K486" s="27"/>
      <c r="L486" s="27"/>
    </row>
    <row r="487" spans="1:12" s="23" customFormat="1" ht="13.5">
      <c r="A487" s="54">
        <v>5.13</v>
      </c>
      <c r="B487" s="133" t="s">
        <v>908</v>
      </c>
      <c r="C487" s="133"/>
      <c r="D487" s="133"/>
      <c r="E487" s="133"/>
      <c r="F487" s="133"/>
      <c r="G487" s="133"/>
      <c r="H487" s="133"/>
      <c r="I487" s="133"/>
      <c r="J487" s="133"/>
      <c r="K487" s="133"/>
      <c r="L487" s="133"/>
    </row>
    <row r="488" spans="1:12" s="28" customFormat="1">
      <c r="A488" s="24" t="s">
        <v>909</v>
      </c>
      <c r="B488" s="25" t="s">
        <v>910</v>
      </c>
      <c r="C488" s="26">
        <v>100</v>
      </c>
      <c r="D488" s="31" t="s">
        <v>44</v>
      </c>
      <c r="E488" s="72" t="s">
        <v>1544</v>
      </c>
      <c r="F488" s="27"/>
      <c r="G488" s="27"/>
      <c r="H488" s="27"/>
      <c r="I488" s="27"/>
      <c r="J488" s="27"/>
      <c r="K488" s="27"/>
      <c r="L488" s="27"/>
    </row>
    <row r="489" spans="1:12" s="28" customFormat="1" ht="25.5">
      <c r="A489" s="24" t="s">
        <v>911</v>
      </c>
      <c r="B489" s="25" t="s">
        <v>912</v>
      </c>
      <c r="C489" s="26">
        <v>100</v>
      </c>
      <c r="D489" s="31" t="s">
        <v>74</v>
      </c>
      <c r="E489" s="72" t="s">
        <v>1544</v>
      </c>
      <c r="F489" s="27"/>
      <c r="G489" s="27"/>
      <c r="H489" s="27"/>
      <c r="I489" s="27"/>
      <c r="J489" s="27"/>
      <c r="K489" s="27"/>
      <c r="L489" s="27"/>
    </row>
    <row r="490" spans="1:12" s="28" customFormat="1" ht="153">
      <c r="A490" s="24" t="s">
        <v>913</v>
      </c>
      <c r="B490" s="25" t="s">
        <v>914</v>
      </c>
      <c r="C490" s="26">
        <v>100</v>
      </c>
      <c r="D490" s="31" t="s">
        <v>74</v>
      </c>
      <c r="E490" s="72" t="s">
        <v>1544</v>
      </c>
      <c r="F490" s="27"/>
      <c r="G490" s="27"/>
      <c r="H490" s="27"/>
      <c r="I490" s="27"/>
      <c r="J490" s="27"/>
      <c r="K490" s="27"/>
      <c r="L490" s="27"/>
    </row>
    <row r="491" spans="1:12" s="23" customFormat="1" ht="13.5">
      <c r="A491" s="54">
        <v>5.14</v>
      </c>
      <c r="B491" s="133" t="s">
        <v>915</v>
      </c>
      <c r="C491" s="133"/>
      <c r="D491" s="133"/>
      <c r="E491" s="133"/>
      <c r="F491" s="133"/>
      <c r="G491" s="133"/>
      <c r="H491" s="133"/>
      <c r="I491" s="133"/>
      <c r="J491" s="133"/>
      <c r="K491" s="133"/>
      <c r="L491" s="133"/>
    </row>
    <row r="492" spans="1:12" s="28" customFormat="1" ht="25.5">
      <c r="A492" s="24" t="s">
        <v>916</v>
      </c>
      <c r="B492" s="25" t="s">
        <v>917</v>
      </c>
      <c r="C492" s="26">
        <v>100</v>
      </c>
      <c r="D492" s="26" t="s">
        <v>44</v>
      </c>
      <c r="E492" s="72" t="s">
        <v>1544</v>
      </c>
      <c r="F492" s="27"/>
      <c r="G492" s="27"/>
      <c r="H492" s="27"/>
      <c r="I492" s="27"/>
      <c r="J492" s="27"/>
      <c r="K492" s="27"/>
      <c r="L492" s="27"/>
    </row>
    <row r="493" spans="1:12" s="28" customFormat="1" ht="38.25">
      <c r="A493" s="24" t="s">
        <v>918</v>
      </c>
      <c r="B493" s="25" t="s">
        <v>919</v>
      </c>
      <c r="C493" s="26">
        <v>100</v>
      </c>
      <c r="D493" s="26" t="s">
        <v>44</v>
      </c>
      <c r="E493" s="72" t="s">
        <v>1544</v>
      </c>
      <c r="F493" s="27"/>
      <c r="G493" s="27"/>
      <c r="H493" s="27"/>
      <c r="I493" s="27"/>
      <c r="J493" s="27"/>
      <c r="K493" s="27"/>
      <c r="L493" s="27"/>
    </row>
    <row r="494" spans="1:12" s="19" customFormat="1" ht="15">
      <c r="A494" s="15">
        <v>6</v>
      </c>
      <c r="B494" s="129" t="s">
        <v>920</v>
      </c>
      <c r="C494" s="129"/>
      <c r="D494" s="129"/>
      <c r="E494" s="129"/>
      <c r="F494" s="129"/>
      <c r="G494" s="129"/>
      <c r="H494" s="129"/>
      <c r="I494" s="129"/>
      <c r="J494" s="129"/>
      <c r="K494" s="129"/>
      <c r="L494" s="129"/>
    </row>
    <row r="495" spans="1:12" s="23" customFormat="1" ht="13.5">
      <c r="A495" s="22">
        <v>6.1</v>
      </c>
      <c r="B495" s="133" t="s">
        <v>921</v>
      </c>
      <c r="C495" s="133"/>
      <c r="D495" s="133"/>
      <c r="E495" s="133"/>
      <c r="F495" s="133"/>
      <c r="G495" s="133"/>
      <c r="H495" s="133"/>
      <c r="I495" s="133"/>
      <c r="J495" s="133"/>
      <c r="K495" s="133"/>
      <c r="L495" s="133"/>
    </row>
    <row r="496" spans="1:12" s="28" customFormat="1" ht="38.25">
      <c r="A496" s="24" t="s">
        <v>922</v>
      </c>
      <c r="B496" s="25" t="s">
        <v>923</v>
      </c>
      <c r="C496" s="26">
        <v>100</v>
      </c>
      <c r="D496" s="26" t="s">
        <v>44</v>
      </c>
      <c r="E496" s="59" t="s">
        <v>1531</v>
      </c>
      <c r="F496" s="27"/>
      <c r="G496" s="27"/>
      <c r="H496" s="27"/>
      <c r="I496" s="27"/>
      <c r="J496" s="27"/>
      <c r="K496" s="27"/>
      <c r="L496" s="27"/>
    </row>
    <row r="497" spans="1:12" s="28" customFormat="1" ht="25.5">
      <c r="A497" s="24" t="s">
        <v>924</v>
      </c>
      <c r="B497" s="25" t="s">
        <v>925</v>
      </c>
      <c r="C497" s="26">
        <v>100</v>
      </c>
      <c r="D497" s="26" t="s">
        <v>44</v>
      </c>
      <c r="E497" s="59" t="s">
        <v>1531</v>
      </c>
      <c r="F497" s="27"/>
      <c r="G497" s="27"/>
      <c r="H497" s="27"/>
      <c r="I497" s="27"/>
      <c r="J497" s="27"/>
      <c r="K497" s="27"/>
      <c r="L497" s="27"/>
    </row>
    <row r="498" spans="1:12" s="23" customFormat="1" ht="13.5">
      <c r="A498" s="22">
        <v>6.2</v>
      </c>
      <c r="B498" s="133" t="s">
        <v>926</v>
      </c>
      <c r="C498" s="133"/>
      <c r="D498" s="133"/>
      <c r="E498" s="133"/>
      <c r="F498" s="133"/>
      <c r="G498" s="133"/>
      <c r="H498" s="133"/>
      <c r="I498" s="133"/>
      <c r="J498" s="133"/>
      <c r="K498" s="133"/>
      <c r="L498" s="133"/>
    </row>
    <row r="499" spans="1:12" s="28" customFormat="1">
      <c r="A499" s="24" t="s">
        <v>927</v>
      </c>
      <c r="B499" s="25" t="s">
        <v>928</v>
      </c>
      <c r="C499" s="26">
        <v>100</v>
      </c>
      <c r="D499" s="26" t="s">
        <v>74</v>
      </c>
      <c r="E499" s="59" t="s">
        <v>1531</v>
      </c>
      <c r="F499" s="27"/>
      <c r="G499" s="27"/>
      <c r="H499" s="27"/>
      <c r="I499" s="27"/>
      <c r="J499" s="27"/>
      <c r="K499" s="27"/>
      <c r="L499" s="27"/>
    </row>
    <row r="500" spans="1:12" s="28" customFormat="1" ht="25.5">
      <c r="A500" s="24" t="s">
        <v>929</v>
      </c>
      <c r="B500" s="25" t="s">
        <v>930</v>
      </c>
      <c r="C500" s="26">
        <v>100</v>
      </c>
      <c r="D500" s="26" t="s">
        <v>74</v>
      </c>
      <c r="E500" s="59" t="s">
        <v>1531</v>
      </c>
      <c r="F500" s="27"/>
      <c r="G500" s="27"/>
      <c r="H500" s="27"/>
      <c r="I500" s="27"/>
      <c r="J500" s="27"/>
      <c r="K500" s="27"/>
      <c r="L500" s="27"/>
    </row>
    <row r="501" spans="1:12" s="23" customFormat="1" ht="13.5">
      <c r="A501" s="22">
        <v>6.3</v>
      </c>
      <c r="B501" s="133" t="s">
        <v>931</v>
      </c>
      <c r="C501" s="133"/>
      <c r="D501" s="133"/>
      <c r="E501" s="133"/>
      <c r="F501" s="133"/>
      <c r="G501" s="133"/>
      <c r="H501" s="133"/>
      <c r="I501" s="133"/>
      <c r="J501" s="133"/>
      <c r="K501" s="133"/>
      <c r="L501" s="133"/>
    </row>
    <row r="502" spans="1:12" s="28" customFormat="1" ht="25.5">
      <c r="A502" s="24" t="s">
        <v>932</v>
      </c>
      <c r="B502" s="25" t="s">
        <v>933</v>
      </c>
      <c r="C502" s="26">
        <v>100</v>
      </c>
      <c r="D502" s="26" t="s">
        <v>74</v>
      </c>
      <c r="E502" s="59" t="s">
        <v>1531</v>
      </c>
      <c r="F502" s="27"/>
      <c r="G502" s="27"/>
      <c r="H502" s="27"/>
      <c r="I502" s="27"/>
      <c r="J502" s="27"/>
      <c r="K502" s="27"/>
      <c r="L502" s="27"/>
    </row>
    <row r="503" spans="1:12" s="28" customFormat="1" ht="25.5">
      <c r="A503" s="24" t="s">
        <v>934</v>
      </c>
      <c r="B503" s="25" t="s">
        <v>935</v>
      </c>
      <c r="C503" s="26">
        <v>100</v>
      </c>
      <c r="D503" s="26" t="s">
        <v>44</v>
      </c>
      <c r="E503" s="59" t="s">
        <v>1531</v>
      </c>
      <c r="F503" s="27"/>
      <c r="G503" s="27"/>
      <c r="H503" s="27"/>
      <c r="I503" s="27"/>
      <c r="J503" s="27"/>
      <c r="K503" s="27"/>
      <c r="L503" s="27"/>
    </row>
    <row r="504" spans="1:12" s="28" customFormat="1" ht="38.25">
      <c r="A504" s="24" t="s">
        <v>936</v>
      </c>
      <c r="B504" s="25" t="s">
        <v>937</v>
      </c>
      <c r="C504" s="26">
        <v>50</v>
      </c>
      <c r="D504" s="26" t="s">
        <v>44</v>
      </c>
      <c r="E504" s="59" t="s">
        <v>1531</v>
      </c>
      <c r="F504" s="27"/>
      <c r="G504" s="27"/>
      <c r="H504" s="27"/>
      <c r="I504" s="27"/>
      <c r="J504" s="27"/>
      <c r="K504" s="27"/>
      <c r="L504" s="27"/>
    </row>
    <row r="505" spans="1:12" s="23" customFormat="1" ht="13.5">
      <c r="A505" s="22">
        <v>6.4</v>
      </c>
      <c r="B505" s="133" t="s">
        <v>938</v>
      </c>
      <c r="C505" s="133"/>
      <c r="D505" s="133"/>
      <c r="E505" s="133"/>
      <c r="F505" s="133"/>
      <c r="G505" s="133"/>
      <c r="H505" s="133"/>
      <c r="I505" s="133"/>
      <c r="J505" s="133"/>
      <c r="K505" s="133"/>
      <c r="L505" s="133"/>
    </row>
    <row r="506" spans="1:12" s="28" customFormat="1" ht="25.5">
      <c r="A506" s="24" t="s">
        <v>939</v>
      </c>
      <c r="B506" s="25" t="s">
        <v>940</v>
      </c>
      <c r="C506" s="26">
        <v>100</v>
      </c>
      <c r="D506" s="26" t="s">
        <v>74</v>
      </c>
      <c r="E506" s="59" t="s">
        <v>1531</v>
      </c>
      <c r="F506" s="27"/>
      <c r="G506" s="27"/>
      <c r="H506" s="27"/>
      <c r="I506" s="27"/>
      <c r="J506" s="27"/>
      <c r="K506" s="27"/>
      <c r="L506" s="27"/>
    </row>
    <row r="507" spans="1:12" s="28" customFormat="1" ht="25.5">
      <c r="A507" s="24" t="s">
        <v>941</v>
      </c>
      <c r="B507" s="25" t="s">
        <v>942</v>
      </c>
      <c r="C507" s="26">
        <v>100</v>
      </c>
      <c r="D507" s="26" t="s">
        <v>44</v>
      </c>
      <c r="E507" s="59" t="s">
        <v>1531</v>
      </c>
      <c r="F507" s="27"/>
      <c r="G507" s="27"/>
      <c r="H507" s="27"/>
      <c r="I507" s="27"/>
      <c r="J507" s="27"/>
      <c r="K507" s="27"/>
      <c r="L507" s="27"/>
    </row>
    <row r="508" spans="1:12" s="23" customFormat="1" ht="13.5">
      <c r="A508" s="22">
        <v>6.5</v>
      </c>
      <c r="B508" s="133" t="s">
        <v>943</v>
      </c>
      <c r="C508" s="133"/>
      <c r="D508" s="133"/>
      <c r="E508" s="133"/>
      <c r="F508" s="133"/>
      <c r="G508" s="133"/>
      <c r="H508" s="133"/>
      <c r="I508" s="133"/>
      <c r="J508" s="133"/>
      <c r="K508" s="133"/>
      <c r="L508" s="133"/>
    </row>
    <row r="509" spans="1:12" s="28" customFormat="1" ht="25.5">
      <c r="A509" s="24" t="s">
        <v>944</v>
      </c>
      <c r="B509" s="25" t="s">
        <v>945</v>
      </c>
      <c r="C509" s="26">
        <v>100</v>
      </c>
      <c r="D509" s="26" t="s">
        <v>74</v>
      </c>
      <c r="E509" s="59" t="s">
        <v>1531</v>
      </c>
      <c r="F509" s="27"/>
      <c r="G509" s="27"/>
      <c r="H509" s="27"/>
      <c r="I509" s="27"/>
      <c r="J509" s="27"/>
      <c r="K509" s="27"/>
      <c r="L509" s="27"/>
    </row>
    <row r="510" spans="1:12" s="28" customFormat="1">
      <c r="A510" s="24" t="s">
        <v>946</v>
      </c>
      <c r="B510" s="25" t="s">
        <v>947</v>
      </c>
      <c r="C510" s="26">
        <v>100</v>
      </c>
      <c r="D510" s="26" t="s">
        <v>74</v>
      </c>
      <c r="E510" s="59" t="s">
        <v>1531</v>
      </c>
      <c r="F510" s="27"/>
      <c r="G510" s="27"/>
      <c r="H510" s="27"/>
      <c r="I510" s="27"/>
      <c r="J510" s="27"/>
      <c r="K510" s="27"/>
      <c r="L510" s="27"/>
    </row>
    <row r="511" spans="1:12" s="28" customFormat="1" ht="63.75">
      <c r="A511" s="24" t="s">
        <v>948</v>
      </c>
      <c r="B511" s="25" t="s">
        <v>949</v>
      </c>
      <c r="C511" s="26">
        <v>100</v>
      </c>
      <c r="D511" s="26" t="s">
        <v>44</v>
      </c>
      <c r="E511" s="59" t="s">
        <v>1531</v>
      </c>
      <c r="F511" s="27"/>
      <c r="G511" s="27"/>
      <c r="H511" s="27"/>
      <c r="I511" s="27"/>
      <c r="J511" s="27"/>
      <c r="K511" s="27"/>
      <c r="L511" s="27"/>
    </row>
    <row r="512" spans="1:12" s="28" customFormat="1" ht="38.25">
      <c r="A512" s="24" t="s">
        <v>950</v>
      </c>
      <c r="B512" s="25" t="s">
        <v>951</v>
      </c>
      <c r="C512" s="26">
        <v>100</v>
      </c>
      <c r="D512" s="26" t="s">
        <v>44</v>
      </c>
      <c r="E512" s="59" t="s">
        <v>1531</v>
      </c>
      <c r="F512" s="27"/>
      <c r="G512" s="27"/>
      <c r="H512" s="27"/>
      <c r="I512" s="27"/>
      <c r="J512" s="27"/>
      <c r="K512" s="27"/>
      <c r="L512" s="27"/>
    </row>
    <row r="513" spans="1:12" s="28" customFormat="1">
      <c r="A513" s="24" t="s">
        <v>952</v>
      </c>
      <c r="B513" s="25" t="s">
        <v>953</v>
      </c>
      <c r="C513" s="26">
        <v>100</v>
      </c>
      <c r="D513" s="26" t="s">
        <v>44</v>
      </c>
      <c r="E513" s="59" t="s">
        <v>1531</v>
      </c>
      <c r="F513" s="27"/>
      <c r="G513" s="27"/>
      <c r="H513" s="27"/>
      <c r="I513" s="27"/>
      <c r="J513" s="27"/>
      <c r="K513" s="27"/>
      <c r="L513" s="27"/>
    </row>
    <row r="514" spans="1:12" s="28" customFormat="1">
      <c r="A514" s="24" t="s">
        <v>954</v>
      </c>
      <c r="B514" s="25" t="s">
        <v>955</v>
      </c>
      <c r="C514" s="26">
        <v>100</v>
      </c>
      <c r="D514" s="26" t="s">
        <v>44</v>
      </c>
      <c r="E514" s="59" t="s">
        <v>1531</v>
      </c>
      <c r="F514" s="27"/>
      <c r="G514" s="27"/>
      <c r="H514" s="27"/>
      <c r="I514" s="27"/>
      <c r="J514" s="27"/>
      <c r="K514" s="27"/>
      <c r="L514" s="27"/>
    </row>
    <row r="515" spans="1:12" s="28" customFormat="1" ht="25.5">
      <c r="A515" s="24" t="s">
        <v>956</v>
      </c>
      <c r="B515" s="25" t="s">
        <v>957</v>
      </c>
      <c r="C515" s="26">
        <v>100</v>
      </c>
      <c r="D515" s="26" t="s">
        <v>44</v>
      </c>
      <c r="E515" s="59" t="s">
        <v>1531</v>
      </c>
      <c r="F515" s="27"/>
      <c r="G515" s="27"/>
      <c r="H515" s="27"/>
      <c r="I515" s="27"/>
      <c r="J515" s="27"/>
      <c r="K515" s="27"/>
      <c r="L515" s="27"/>
    </row>
    <row r="516" spans="1:12" s="23" customFormat="1" ht="13.5">
      <c r="A516" s="22">
        <v>6.6</v>
      </c>
      <c r="B516" s="133" t="s">
        <v>958</v>
      </c>
      <c r="C516" s="133"/>
      <c r="D516" s="133"/>
      <c r="E516" s="133"/>
      <c r="F516" s="133"/>
      <c r="G516" s="133"/>
      <c r="H516" s="133"/>
      <c r="I516" s="133"/>
      <c r="J516" s="133"/>
      <c r="K516" s="133"/>
      <c r="L516" s="133"/>
    </row>
    <row r="517" spans="1:12" s="28" customFormat="1">
      <c r="A517" s="24" t="s">
        <v>959</v>
      </c>
      <c r="B517" s="25" t="s">
        <v>960</v>
      </c>
      <c r="C517" s="26">
        <v>100</v>
      </c>
      <c r="D517" s="26" t="s">
        <v>44</v>
      </c>
      <c r="E517" s="59" t="s">
        <v>1531</v>
      </c>
      <c r="F517" s="27"/>
      <c r="G517" s="27"/>
      <c r="H517" s="27"/>
      <c r="I517" s="27"/>
      <c r="J517" s="27"/>
      <c r="K517" s="27"/>
      <c r="L517" s="27"/>
    </row>
    <row r="518" spans="1:12" s="28" customFormat="1" ht="25.5">
      <c r="A518" s="24" t="s">
        <v>961</v>
      </c>
      <c r="B518" s="25" t="s">
        <v>962</v>
      </c>
      <c r="C518" s="26">
        <v>100</v>
      </c>
      <c r="D518" s="26" t="s">
        <v>44</v>
      </c>
      <c r="E518" s="59" t="s">
        <v>1531</v>
      </c>
      <c r="F518" s="27"/>
      <c r="G518" s="27"/>
      <c r="H518" s="27"/>
      <c r="I518" s="27"/>
      <c r="J518" s="27"/>
      <c r="K518" s="27"/>
      <c r="L518" s="27"/>
    </row>
    <row r="519" spans="1:12" s="28" customFormat="1">
      <c r="A519" s="24" t="s">
        <v>963</v>
      </c>
      <c r="B519" s="25" t="s">
        <v>964</v>
      </c>
      <c r="C519" s="26">
        <v>100</v>
      </c>
      <c r="D519" s="26" t="s">
        <v>44</v>
      </c>
      <c r="E519" s="59" t="s">
        <v>1531</v>
      </c>
      <c r="F519" s="27"/>
      <c r="G519" s="27"/>
      <c r="H519" s="27"/>
      <c r="I519" s="27"/>
      <c r="J519" s="27"/>
      <c r="K519" s="27"/>
      <c r="L519" s="27"/>
    </row>
    <row r="520" spans="1:12" s="28" customFormat="1">
      <c r="A520" s="24" t="s">
        <v>965</v>
      </c>
      <c r="B520" s="25" t="s">
        <v>966</v>
      </c>
      <c r="C520" s="26">
        <v>100</v>
      </c>
      <c r="D520" s="26" t="s">
        <v>44</v>
      </c>
      <c r="E520" s="59" t="s">
        <v>1531</v>
      </c>
      <c r="F520" s="27"/>
      <c r="G520" s="27"/>
      <c r="H520" s="27"/>
      <c r="I520" s="27"/>
      <c r="J520" s="27"/>
      <c r="K520" s="27"/>
      <c r="L520" s="27"/>
    </row>
    <row r="521" spans="1:12" s="28" customFormat="1" ht="38.25">
      <c r="A521" s="24" t="s">
        <v>967</v>
      </c>
      <c r="B521" s="25" t="s">
        <v>968</v>
      </c>
      <c r="C521" s="26">
        <v>100</v>
      </c>
      <c r="D521" s="26" t="s">
        <v>44</v>
      </c>
      <c r="E521" s="59" t="s">
        <v>1531</v>
      </c>
      <c r="F521" s="27"/>
      <c r="G521" s="27"/>
      <c r="H521" s="27"/>
      <c r="I521" s="27"/>
      <c r="J521" s="27"/>
      <c r="K521" s="27"/>
      <c r="L521" s="27"/>
    </row>
    <row r="522" spans="1:12" s="28" customFormat="1" ht="38.25">
      <c r="A522" s="24" t="s">
        <v>969</v>
      </c>
      <c r="B522" s="25" t="s">
        <v>970</v>
      </c>
      <c r="C522" s="26">
        <v>100</v>
      </c>
      <c r="D522" s="26" t="s">
        <v>74</v>
      </c>
      <c r="E522" s="59" t="s">
        <v>1531</v>
      </c>
      <c r="F522" s="27"/>
      <c r="G522" s="27"/>
      <c r="H522" s="27"/>
      <c r="I522" s="27"/>
      <c r="J522" s="27"/>
      <c r="K522" s="27"/>
      <c r="L522" s="27"/>
    </row>
    <row r="523" spans="1:12" s="23" customFormat="1" ht="13.5">
      <c r="A523" s="22">
        <v>6.7</v>
      </c>
      <c r="B523" s="133" t="s">
        <v>971</v>
      </c>
      <c r="C523" s="133"/>
      <c r="D523" s="133"/>
      <c r="E523" s="133"/>
      <c r="F523" s="133"/>
      <c r="G523" s="133"/>
      <c r="H523" s="133"/>
      <c r="I523" s="133"/>
      <c r="J523" s="133"/>
      <c r="K523" s="133"/>
      <c r="L523" s="133"/>
    </row>
    <row r="524" spans="1:12" s="28" customFormat="1">
      <c r="A524" s="24" t="s">
        <v>972</v>
      </c>
      <c r="B524" s="25" t="s">
        <v>973</v>
      </c>
      <c r="C524" s="26">
        <v>100</v>
      </c>
      <c r="D524" s="26" t="s">
        <v>44</v>
      </c>
      <c r="E524" s="59" t="s">
        <v>1531</v>
      </c>
      <c r="F524" s="27"/>
      <c r="G524" s="27"/>
      <c r="H524" s="27"/>
      <c r="I524" s="27"/>
      <c r="J524" s="27"/>
      <c r="K524" s="27"/>
      <c r="L524" s="27"/>
    </row>
    <row r="525" spans="1:12" s="28" customFormat="1">
      <c r="A525" s="24" t="s">
        <v>974</v>
      </c>
      <c r="B525" s="25" t="s">
        <v>975</v>
      </c>
      <c r="C525" s="26">
        <v>100</v>
      </c>
      <c r="D525" s="26" t="s">
        <v>44</v>
      </c>
      <c r="E525" s="59" t="s">
        <v>1531</v>
      </c>
      <c r="F525" s="27"/>
      <c r="G525" s="27"/>
      <c r="H525" s="27"/>
      <c r="I525" s="27"/>
      <c r="J525" s="27"/>
      <c r="K525" s="27"/>
      <c r="L525" s="27"/>
    </row>
    <row r="526" spans="1:12" s="28" customFormat="1" ht="25.5">
      <c r="A526" s="24" t="s">
        <v>976</v>
      </c>
      <c r="B526" s="25" t="s">
        <v>977</v>
      </c>
      <c r="C526" s="26">
        <v>100</v>
      </c>
      <c r="D526" s="26" t="s">
        <v>44</v>
      </c>
      <c r="E526" s="59" t="s">
        <v>1531</v>
      </c>
      <c r="F526" s="27"/>
      <c r="G526" s="27"/>
      <c r="H526" s="27"/>
      <c r="I526" s="27"/>
      <c r="J526" s="27"/>
      <c r="K526" s="27"/>
      <c r="L526" s="27"/>
    </row>
    <row r="527" spans="1:12" s="28" customFormat="1">
      <c r="A527" s="24" t="s">
        <v>978</v>
      </c>
      <c r="B527" s="25" t="s">
        <v>979</v>
      </c>
      <c r="C527" s="26">
        <v>100</v>
      </c>
      <c r="D527" s="26" t="s">
        <v>44</v>
      </c>
      <c r="E527" s="59" t="s">
        <v>1531</v>
      </c>
      <c r="F527" s="27"/>
      <c r="G527" s="27"/>
      <c r="H527" s="27"/>
      <c r="I527" s="27"/>
      <c r="J527" s="27"/>
      <c r="K527" s="27"/>
      <c r="L527" s="27"/>
    </row>
    <row r="528" spans="1:12" s="28" customFormat="1">
      <c r="A528" s="24" t="s">
        <v>980</v>
      </c>
      <c r="B528" s="25" t="s">
        <v>981</v>
      </c>
      <c r="C528" s="26">
        <v>100</v>
      </c>
      <c r="D528" s="26" t="s">
        <v>44</v>
      </c>
      <c r="E528" s="59" t="s">
        <v>1531</v>
      </c>
      <c r="F528" s="27"/>
      <c r="G528" s="27"/>
      <c r="H528" s="27"/>
      <c r="I528" s="27"/>
      <c r="J528" s="27"/>
      <c r="K528" s="27"/>
      <c r="L528" s="27"/>
    </row>
    <row r="529" spans="1:12" s="28" customFormat="1">
      <c r="A529" s="24" t="s">
        <v>982</v>
      </c>
      <c r="B529" s="25" t="s">
        <v>983</v>
      </c>
      <c r="C529" s="26">
        <v>100</v>
      </c>
      <c r="D529" s="26" t="s">
        <v>44</v>
      </c>
      <c r="E529" s="59" t="s">
        <v>1531</v>
      </c>
      <c r="F529" s="27"/>
      <c r="G529" s="27"/>
      <c r="H529" s="27"/>
      <c r="I529" s="27"/>
      <c r="J529" s="27"/>
      <c r="K529" s="27"/>
      <c r="L529" s="27"/>
    </row>
    <row r="530" spans="1:12" s="23" customFormat="1" ht="13.5">
      <c r="A530" s="22">
        <v>6.8</v>
      </c>
      <c r="B530" s="133" t="s">
        <v>984</v>
      </c>
      <c r="C530" s="133"/>
      <c r="D530" s="133"/>
      <c r="E530" s="133"/>
      <c r="F530" s="133"/>
      <c r="G530" s="133"/>
      <c r="H530" s="133"/>
      <c r="I530" s="133"/>
      <c r="J530" s="133"/>
      <c r="K530" s="133"/>
      <c r="L530" s="133"/>
    </row>
    <row r="531" spans="1:12" s="28" customFormat="1" ht="25.5">
      <c r="A531" s="24" t="s">
        <v>985</v>
      </c>
      <c r="B531" s="25" t="s">
        <v>986</v>
      </c>
      <c r="C531" s="26">
        <v>100</v>
      </c>
      <c r="D531" s="26" t="s">
        <v>74</v>
      </c>
      <c r="E531" s="59" t="s">
        <v>1531</v>
      </c>
      <c r="F531" s="27"/>
      <c r="G531" s="27"/>
      <c r="H531" s="27"/>
      <c r="I531" s="27"/>
      <c r="J531" s="27"/>
      <c r="K531" s="27"/>
      <c r="L531" s="27"/>
    </row>
    <row r="532" spans="1:12" s="28" customFormat="1" ht="38.25">
      <c r="A532" s="24" t="s">
        <v>987</v>
      </c>
      <c r="B532" s="25" t="s">
        <v>988</v>
      </c>
      <c r="C532" s="26">
        <v>100</v>
      </c>
      <c r="D532" s="26" t="s">
        <v>74</v>
      </c>
      <c r="E532" s="59" t="s">
        <v>1531</v>
      </c>
      <c r="F532" s="27"/>
      <c r="G532" s="27"/>
      <c r="H532" s="27"/>
      <c r="I532" s="27"/>
      <c r="J532" s="27"/>
      <c r="K532" s="27"/>
      <c r="L532" s="27"/>
    </row>
    <row r="533" spans="1:12" s="28" customFormat="1">
      <c r="A533" s="24" t="s">
        <v>989</v>
      </c>
      <c r="B533" s="25" t="s">
        <v>990</v>
      </c>
      <c r="C533" s="26">
        <v>100</v>
      </c>
      <c r="D533" s="26" t="s">
        <v>74</v>
      </c>
      <c r="E533" s="59" t="s">
        <v>1531</v>
      </c>
      <c r="F533" s="27"/>
      <c r="G533" s="27"/>
      <c r="H533" s="27"/>
      <c r="I533" s="27"/>
      <c r="J533" s="27"/>
      <c r="K533" s="27"/>
      <c r="L533" s="27"/>
    </row>
    <row r="534" spans="1:12" s="28" customFormat="1" ht="25.5">
      <c r="A534" s="24" t="s">
        <v>991</v>
      </c>
      <c r="B534" s="25" t="s">
        <v>992</v>
      </c>
      <c r="C534" s="26">
        <v>100</v>
      </c>
      <c r="D534" s="26" t="s">
        <v>74</v>
      </c>
      <c r="E534" s="59" t="s">
        <v>1531</v>
      </c>
      <c r="F534" s="27"/>
      <c r="G534" s="27"/>
      <c r="H534" s="27"/>
      <c r="I534" s="27"/>
      <c r="J534" s="27"/>
      <c r="K534" s="27"/>
      <c r="L534" s="27"/>
    </row>
    <row r="535" spans="1:12" s="28" customFormat="1" ht="38.25">
      <c r="A535" s="24" t="s">
        <v>993</v>
      </c>
      <c r="B535" s="25" t="s">
        <v>994</v>
      </c>
      <c r="C535" s="26">
        <v>100</v>
      </c>
      <c r="D535" s="26" t="s">
        <v>74</v>
      </c>
      <c r="E535" s="59" t="s">
        <v>1531</v>
      </c>
      <c r="F535" s="27"/>
      <c r="G535" s="27"/>
      <c r="H535" s="27"/>
      <c r="I535" s="27"/>
      <c r="J535" s="27"/>
      <c r="K535" s="27"/>
      <c r="L535" s="27"/>
    </row>
    <row r="536" spans="1:12" s="28" customFormat="1" ht="25.5">
      <c r="A536" s="24" t="s">
        <v>995</v>
      </c>
      <c r="B536" s="25" t="s">
        <v>996</v>
      </c>
      <c r="C536" s="26">
        <v>100</v>
      </c>
      <c r="D536" s="26" t="s">
        <v>74</v>
      </c>
      <c r="E536" s="59" t="s">
        <v>1531</v>
      </c>
      <c r="F536" s="27"/>
      <c r="G536" s="27"/>
      <c r="H536" s="27"/>
      <c r="I536" s="27"/>
      <c r="J536" s="27"/>
      <c r="K536" s="27"/>
      <c r="L536" s="27"/>
    </row>
    <row r="537" spans="1:12" s="28" customFormat="1">
      <c r="A537" s="24" t="s">
        <v>997</v>
      </c>
      <c r="B537" s="25" t="s">
        <v>998</v>
      </c>
      <c r="C537" s="26">
        <v>100</v>
      </c>
      <c r="D537" s="26" t="s">
        <v>74</v>
      </c>
      <c r="E537" s="59" t="s">
        <v>1531</v>
      </c>
      <c r="F537" s="27"/>
      <c r="G537" s="27"/>
      <c r="H537" s="27"/>
      <c r="I537" s="27"/>
      <c r="J537" s="27"/>
      <c r="K537" s="27"/>
      <c r="L537" s="27"/>
    </row>
    <row r="538" spans="1:12" s="28" customFormat="1">
      <c r="A538" s="24" t="s">
        <v>999</v>
      </c>
      <c r="B538" s="25" t="s">
        <v>1000</v>
      </c>
      <c r="C538" s="26">
        <v>100</v>
      </c>
      <c r="D538" s="26" t="s">
        <v>74</v>
      </c>
      <c r="E538" s="59" t="s">
        <v>1531</v>
      </c>
      <c r="F538" s="27"/>
      <c r="G538" s="27"/>
      <c r="H538" s="27"/>
      <c r="I538" s="27"/>
      <c r="J538" s="27"/>
      <c r="K538" s="27"/>
      <c r="L538" s="27"/>
    </row>
    <row r="539" spans="1:12" s="28" customFormat="1" ht="25.5">
      <c r="A539" s="24" t="s">
        <v>1001</v>
      </c>
      <c r="B539" s="25" t="s">
        <v>1002</v>
      </c>
      <c r="C539" s="26">
        <v>100</v>
      </c>
      <c r="D539" s="26" t="s">
        <v>74</v>
      </c>
      <c r="E539" s="59" t="s">
        <v>1531</v>
      </c>
      <c r="F539" s="27"/>
      <c r="G539" s="27"/>
      <c r="H539" s="27"/>
      <c r="I539" s="27"/>
      <c r="J539" s="27"/>
      <c r="K539" s="27"/>
      <c r="L539" s="27"/>
    </row>
    <row r="540" spans="1:12" s="28" customFormat="1" ht="25.5">
      <c r="A540" s="24" t="s">
        <v>1003</v>
      </c>
      <c r="B540" s="25" t="s">
        <v>1004</v>
      </c>
      <c r="C540" s="26">
        <v>100</v>
      </c>
      <c r="D540" s="26" t="s">
        <v>44</v>
      </c>
      <c r="E540" s="59" t="s">
        <v>1531</v>
      </c>
      <c r="F540" s="27"/>
      <c r="G540" s="27"/>
      <c r="H540" s="27"/>
      <c r="I540" s="27"/>
      <c r="J540" s="27"/>
      <c r="K540" s="27"/>
      <c r="L540" s="27"/>
    </row>
    <row r="541" spans="1:12" s="28" customFormat="1" ht="25.5">
      <c r="A541" s="24" t="s">
        <v>1005</v>
      </c>
      <c r="B541" s="25" t="s">
        <v>1006</v>
      </c>
      <c r="C541" s="26">
        <v>100</v>
      </c>
      <c r="D541" s="26" t="s">
        <v>44</v>
      </c>
      <c r="E541" s="59" t="s">
        <v>1531</v>
      </c>
      <c r="F541" s="27"/>
      <c r="G541" s="27"/>
      <c r="H541" s="27"/>
      <c r="I541" s="27"/>
      <c r="J541" s="27"/>
      <c r="K541" s="27"/>
      <c r="L541" s="27"/>
    </row>
    <row r="542" spans="1:12" s="23" customFormat="1" ht="13.5">
      <c r="A542" s="22">
        <v>6.9</v>
      </c>
      <c r="B542" s="133" t="s">
        <v>1007</v>
      </c>
      <c r="C542" s="133"/>
      <c r="D542" s="133"/>
      <c r="E542" s="133"/>
      <c r="F542" s="133"/>
      <c r="G542" s="133"/>
      <c r="H542" s="133"/>
      <c r="I542" s="133"/>
      <c r="J542" s="133"/>
      <c r="K542" s="133"/>
      <c r="L542" s="133"/>
    </row>
    <row r="543" spans="1:12" s="28" customFormat="1">
      <c r="A543" s="24" t="s">
        <v>1008</v>
      </c>
      <c r="B543" s="25" t="s">
        <v>1009</v>
      </c>
      <c r="C543" s="26">
        <v>100</v>
      </c>
      <c r="D543" s="26" t="s">
        <v>44</v>
      </c>
      <c r="E543" s="59" t="s">
        <v>1531</v>
      </c>
      <c r="F543" s="27"/>
      <c r="G543" s="27"/>
      <c r="H543" s="27"/>
      <c r="I543" s="27"/>
      <c r="J543" s="27"/>
      <c r="K543" s="27"/>
      <c r="L543" s="27"/>
    </row>
    <row r="544" spans="1:12" s="28" customFormat="1" ht="38.25">
      <c r="A544" s="24" t="s">
        <v>1010</v>
      </c>
      <c r="B544" s="25" t="s">
        <v>1011</v>
      </c>
      <c r="C544" s="26">
        <v>50</v>
      </c>
      <c r="D544" s="26" t="s">
        <v>44</v>
      </c>
      <c r="E544" s="59" t="s">
        <v>1531</v>
      </c>
      <c r="F544" s="27"/>
      <c r="G544" s="27"/>
      <c r="H544" s="27"/>
      <c r="I544" s="27"/>
      <c r="J544" s="27"/>
      <c r="K544" s="27"/>
      <c r="L544" s="27"/>
    </row>
    <row r="545" spans="1:12" s="23" customFormat="1" ht="13.5">
      <c r="A545" s="46">
        <v>6.1</v>
      </c>
      <c r="B545" s="133" t="s">
        <v>1012</v>
      </c>
      <c r="C545" s="133"/>
      <c r="D545" s="133"/>
      <c r="E545" s="133"/>
      <c r="F545" s="133"/>
      <c r="G545" s="133"/>
      <c r="H545" s="133"/>
      <c r="I545" s="133"/>
      <c r="J545" s="133"/>
      <c r="K545" s="133"/>
      <c r="L545" s="133"/>
    </row>
    <row r="546" spans="1:12" s="28" customFormat="1">
      <c r="A546" s="24" t="s">
        <v>1013</v>
      </c>
      <c r="B546" s="25" t="s">
        <v>1014</v>
      </c>
      <c r="C546" s="26">
        <v>100</v>
      </c>
      <c r="D546" s="26" t="s">
        <v>44</v>
      </c>
      <c r="E546" s="59" t="s">
        <v>1531</v>
      </c>
      <c r="F546" s="27"/>
      <c r="G546" s="27"/>
      <c r="H546" s="27"/>
      <c r="I546" s="27"/>
      <c r="J546" s="27"/>
      <c r="K546" s="27"/>
      <c r="L546" s="27"/>
    </row>
    <row r="547" spans="1:12" s="28" customFormat="1">
      <c r="A547" s="24" t="s">
        <v>1015</v>
      </c>
      <c r="B547" s="25" t="s">
        <v>1016</v>
      </c>
      <c r="C547" s="26">
        <v>100</v>
      </c>
      <c r="D547" s="26" t="s">
        <v>44</v>
      </c>
      <c r="E547" s="59" t="s">
        <v>1531</v>
      </c>
      <c r="F547" s="27"/>
      <c r="G547" s="27"/>
      <c r="H547" s="27"/>
      <c r="I547" s="27"/>
      <c r="J547" s="27"/>
      <c r="K547" s="27"/>
      <c r="L547" s="27"/>
    </row>
    <row r="548" spans="1:12" s="28" customFormat="1" ht="25.5">
      <c r="A548" s="24" t="s">
        <v>1017</v>
      </c>
      <c r="B548" s="25" t="s">
        <v>1018</v>
      </c>
      <c r="C548" s="26">
        <v>100</v>
      </c>
      <c r="D548" s="26" t="s">
        <v>44</v>
      </c>
      <c r="E548" s="59" t="s">
        <v>1531</v>
      </c>
      <c r="F548" s="27"/>
      <c r="G548" s="27"/>
      <c r="H548" s="27"/>
      <c r="I548" s="27"/>
      <c r="J548" s="27"/>
      <c r="K548" s="27"/>
      <c r="L548" s="27"/>
    </row>
    <row r="549" spans="1:12" s="19" customFormat="1" ht="15">
      <c r="A549" s="15">
        <v>7</v>
      </c>
      <c r="B549" s="129" t="s">
        <v>1019</v>
      </c>
      <c r="C549" s="129"/>
      <c r="D549" s="129"/>
      <c r="E549" s="129"/>
      <c r="F549" s="129"/>
      <c r="G549" s="129"/>
      <c r="H549" s="129"/>
      <c r="I549" s="129"/>
      <c r="J549" s="129"/>
      <c r="K549" s="129"/>
      <c r="L549" s="129"/>
    </row>
    <row r="550" spans="1:12" s="23" customFormat="1" ht="13.5">
      <c r="A550" s="22">
        <v>7.1</v>
      </c>
      <c r="B550" s="133" t="s">
        <v>1020</v>
      </c>
      <c r="C550" s="133"/>
      <c r="D550" s="133"/>
      <c r="E550" s="133"/>
      <c r="F550" s="133"/>
      <c r="G550" s="133"/>
      <c r="H550" s="133"/>
      <c r="I550" s="133"/>
      <c r="J550" s="133"/>
      <c r="K550" s="133"/>
      <c r="L550" s="133"/>
    </row>
    <row r="551" spans="1:12" s="28" customFormat="1" ht="51">
      <c r="A551" s="24" t="s">
        <v>1021</v>
      </c>
      <c r="B551" s="25" t="s">
        <v>1022</v>
      </c>
      <c r="C551" s="26">
        <v>100</v>
      </c>
      <c r="D551" s="26" t="s">
        <v>44</v>
      </c>
      <c r="E551" s="59" t="s">
        <v>1527</v>
      </c>
      <c r="F551" s="27"/>
      <c r="G551" s="27"/>
      <c r="H551" s="27"/>
      <c r="I551" s="27"/>
      <c r="J551" s="27"/>
      <c r="K551" s="27"/>
      <c r="L551" s="27"/>
    </row>
    <row r="552" spans="1:12" s="28" customFormat="1" ht="25.5">
      <c r="A552" s="24" t="s">
        <v>1023</v>
      </c>
      <c r="B552" s="25" t="s">
        <v>1024</v>
      </c>
      <c r="C552" s="26">
        <v>100</v>
      </c>
      <c r="D552" s="26" t="s">
        <v>44</v>
      </c>
      <c r="E552" s="59" t="s">
        <v>1527</v>
      </c>
      <c r="F552" s="27"/>
      <c r="G552" s="27"/>
      <c r="H552" s="27"/>
      <c r="I552" s="27"/>
      <c r="J552" s="27"/>
      <c r="K552" s="27"/>
      <c r="L552" s="27"/>
    </row>
    <row r="553" spans="1:12" s="28" customFormat="1" ht="25.5">
      <c r="A553" s="24" t="s">
        <v>1025</v>
      </c>
      <c r="B553" s="25" t="s">
        <v>1026</v>
      </c>
      <c r="C553" s="26">
        <v>100</v>
      </c>
      <c r="D553" s="26" t="s">
        <v>44</v>
      </c>
      <c r="E553" s="59" t="s">
        <v>1527</v>
      </c>
      <c r="F553" s="27"/>
      <c r="G553" s="27"/>
      <c r="H553" s="27"/>
      <c r="I553" s="27"/>
      <c r="J553" s="27"/>
      <c r="K553" s="27"/>
      <c r="L553" s="27"/>
    </row>
    <row r="554" spans="1:12" s="28" customFormat="1" ht="25.5">
      <c r="A554" s="24" t="s">
        <v>1027</v>
      </c>
      <c r="B554" s="25" t="s">
        <v>1028</v>
      </c>
      <c r="C554" s="26">
        <v>100</v>
      </c>
      <c r="D554" s="26" t="s">
        <v>44</v>
      </c>
      <c r="E554" s="59" t="s">
        <v>1527</v>
      </c>
      <c r="F554" s="27"/>
      <c r="G554" s="27"/>
      <c r="H554" s="27"/>
      <c r="I554" s="27"/>
      <c r="J554" s="27"/>
      <c r="K554" s="27"/>
      <c r="L554" s="27"/>
    </row>
    <row r="555" spans="1:12" s="28" customFormat="1" ht="38.25">
      <c r="A555" s="24" t="s">
        <v>1029</v>
      </c>
      <c r="B555" s="25" t="s">
        <v>1030</v>
      </c>
      <c r="C555" s="26">
        <v>75</v>
      </c>
      <c r="D555" s="26" t="s">
        <v>44</v>
      </c>
      <c r="E555" s="59" t="s">
        <v>1527</v>
      </c>
      <c r="F555" s="27"/>
      <c r="G555" s="27"/>
      <c r="H555" s="27"/>
      <c r="I555" s="27"/>
      <c r="J555" s="27"/>
      <c r="K555" s="27"/>
      <c r="L555" s="27"/>
    </row>
    <row r="556" spans="1:12" s="28" customFormat="1" ht="25.5">
      <c r="A556" s="24" t="s">
        <v>1031</v>
      </c>
      <c r="B556" s="25" t="s">
        <v>1032</v>
      </c>
      <c r="C556" s="26">
        <v>75</v>
      </c>
      <c r="D556" s="26" t="s">
        <v>44</v>
      </c>
      <c r="E556" s="59" t="s">
        <v>1527</v>
      </c>
      <c r="F556" s="27"/>
      <c r="G556" s="27"/>
      <c r="H556" s="27"/>
      <c r="I556" s="27"/>
      <c r="J556" s="27"/>
      <c r="K556" s="27"/>
      <c r="L556" s="27"/>
    </row>
    <row r="557" spans="1:12" s="28" customFormat="1">
      <c r="A557" s="24" t="s">
        <v>1033</v>
      </c>
      <c r="B557" s="25" t="s">
        <v>1034</v>
      </c>
      <c r="C557" s="26">
        <v>100</v>
      </c>
      <c r="D557" s="26" t="s">
        <v>44</v>
      </c>
      <c r="E557" s="59" t="s">
        <v>1527</v>
      </c>
      <c r="F557" s="27"/>
      <c r="G557" s="27"/>
      <c r="H557" s="27"/>
      <c r="I557" s="27"/>
      <c r="J557" s="27"/>
      <c r="K557" s="27"/>
      <c r="L557" s="27"/>
    </row>
    <row r="558" spans="1:12" s="23" customFormat="1" ht="13.5">
      <c r="A558" s="22">
        <v>7.2</v>
      </c>
      <c r="B558" s="133" t="s">
        <v>1035</v>
      </c>
      <c r="C558" s="133"/>
      <c r="D558" s="133"/>
      <c r="E558" s="133"/>
      <c r="F558" s="133"/>
      <c r="G558" s="133"/>
      <c r="H558" s="133"/>
      <c r="I558" s="133"/>
      <c r="J558" s="133"/>
      <c r="K558" s="133"/>
      <c r="L558" s="133"/>
    </row>
    <row r="559" spans="1:12" s="28" customFormat="1" ht="51">
      <c r="A559" s="24" t="s">
        <v>1036</v>
      </c>
      <c r="B559" s="25" t="s">
        <v>1037</v>
      </c>
      <c r="C559" s="26">
        <v>100</v>
      </c>
      <c r="D559" s="26" t="s">
        <v>44</v>
      </c>
      <c r="E559" s="59" t="s">
        <v>1532</v>
      </c>
      <c r="F559" s="27"/>
      <c r="G559" s="27"/>
      <c r="H559" s="27"/>
      <c r="I559" s="27"/>
      <c r="J559" s="27"/>
      <c r="K559" s="27"/>
      <c r="L559" s="27"/>
    </row>
    <row r="560" spans="1:12" s="28" customFormat="1" ht="51">
      <c r="A560" s="24" t="s">
        <v>1038</v>
      </c>
      <c r="B560" s="25" t="s">
        <v>1039</v>
      </c>
      <c r="C560" s="26">
        <v>100</v>
      </c>
      <c r="D560" s="26" t="s">
        <v>44</v>
      </c>
      <c r="E560" s="59" t="s">
        <v>1532</v>
      </c>
      <c r="F560" s="27"/>
      <c r="G560" s="27"/>
      <c r="H560" s="27"/>
      <c r="I560" s="27"/>
      <c r="J560" s="27"/>
      <c r="K560" s="27"/>
      <c r="L560" s="27"/>
    </row>
    <row r="561" spans="1:12" s="28" customFormat="1" ht="38.25">
      <c r="A561" s="24" t="s">
        <v>1040</v>
      </c>
      <c r="B561" s="25" t="s">
        <v>1041</v>
      </c>
      <c r="C561" s="26">
        <v>100</v>
      </c>
      <c r="D561" s="26" t="s">
        <v>44</v>
      </c>
      <c r="E561" s="59" t="s">
        <v>1532</v>
      </c>
      <c r="F561" s="27"/>
      <c r="G561" s="27"/>
      <c r="H561" s="27"/>
      <c r="I561" s="27"/>
      <c r="J561" s="27"/>
      <c r="K561" s="27"/>
      <c r="L561" s="27"/>
    </row>
    <row r="562" spans="1:12" s="28" customFormat="1" ht="25.5">
      <c r="A562" s="24" t="s">
        <v>1042</v>
      </c>
      <c r="B562" s="25" t="s">
        <v>1554</v>
      </c>
      <c r="C562" s="26">
        <v>100</v>
      </c>
      <c r="D562" s="26" t="s">
        <v>44</v>
      </c>
      <c r="E562" s="59" t="s">
        <v>1532</v>
      </c>
      <c r="F562" s="27"/>
      <c r="G562" s="27"/>
      <c r="H562" s="27"/>
      <c r="I562" s="27"/>
      <c r="J562" s="27"/>
      <c r="K562" s="27"/>
      <c r="L562" s="27"/>
    </row>
    <row r="563" spans="1:12" s="28" customFormat="1" ht="51">
      <c r="A563" s="24" t="s">
        <v>1043</v>
      </c>
      <c r="B563" s="25" t="s">
        <v>1044</v>
      </c>
      <c r="C563" s="26">
        <v>100</v>
      </c>
      <c r="D563" s="26" t="s">
        <v>44</v>
      </c>
      <c r="E563" s="59" t="s">
        <v>1532</v>
      </c>
      <c r="F563" s="27"/>
      <c r="G563" s="27"/>
      <c r="H563" s="27"/>
      <c r="I563" s="27"/>
      <c r="J563" s="27"/>
      <c r="K563" s="27"/>
      <c r="L563" s="27"/>
    </row>
    <row r="564" spans="1:12" s="28" customFormat="1">
      <c r="A564" s="24" t="s">
        <v>1045</v>
      </c>
      <c r="B564" s="25" t="s">
        <v>1046</v>
      </c>
      <c r="C564" s="26">
        <v>75</v>
      </c>
      <c r="D564" s="26" t="s">
        <v>44</v>
      </c>
      <c r="E564" s="59" t="s">
        <v>1532</v>
      </c>
      <c r="F564" s="27"/>
      <c r="G564" s="27"/>
      <c r="H564" s="27"/>
      <c r="I564" s="27"/>
      <c r="J564" s="27"/>
      <c r="K564" s="27"/>
      <c r="L564" s="27"/>
    </row>
    <row r="565" spans="1:12" s="28" customFormat="1" ht="30">
      <c r="A565" s="24" t="s">
        <v>1047</v>
      </c>
      <c r="B565" s="25" t="s">
        <v>1048</v>
      </c>
      <c r="C565" s="26">
        <v>100</v>
      </c>
      <c r="D565" s="26" t="s">
        <v>44</v>
      </c>
      <c r="E565" s="59" t="s">
        <v>1532</v>
      </c>
      <c r="F565" s="27"/>
      <c r="G565" s="27"/>
      <c r="H565" s="27"/>
      <c r="I565" s="27"/>
      <c r="J565" s="27"/>
      <c r="K565" s="27"/>
      <c r="L565" s="27"/>
    </row>
    <row r="566" spans="1:12" s="28" customFormat="1" ht="51">
      <c r="A566" s="24" t="s">
        <v>1049</v>
      </c>
      <c r="B566" s="25" t="s">
        <v>1050</v>
      </c>
      <c r="C566" s="26">
        <v>100</v>
      </c>
      <c r="D566" s="26" t="s">
        <v>44</v>
      </c>
      <c r="E566" s="59" t="s">
        <v>1532</v>
      </c>
      <c r="F566" s="27"/>
      <c r="G566" s="27"/>
      <c r="H566" s="27"/>
      <c r="I566" s="27"/>
      <c r="J566" s="27"/>
      <c r="K566" s="27"/>
      <c r="L566" s="27"/>
    </row>
    <row r="567" spans="1:12" s="28" customFormat="1" ht="25.5">
      <c r="A567" s="24" t="s">
        <v>1051</v>
      </c>
      <c r="B567" s="25" t="s">
        <v>1555</v>
      </c>
      <c r="C567" s="26">
        <v>100</v>
      </c>
      <c r="D567" s="26" t="s">
        <v>44</v>
      </c>
      <c r="E567" s="59" t="s">
        <v>1532</v>
      </c>
      <c r="F567" s="27"/>
      <c r="G567" s="27"/>
      <c r="H567" s="27"/>
      <c r="I567" s="27"/>
      <c r="J567" s="27"/>
      <c r="K567" s="27"/>
      <c r="L567" s="27"/>
    </row>
    <row r="568" spans="1:12" s="28" customFormat="1">
      <c r="A568" s="24" t="s">
        <v>1052</v>
      </c>
      <c r="B568" s="25" t="s">
        <v>1556</v>
      </c>
      <c r="C568" s="26">
        <v>100</v>
      </c>
      <c r="D568" s="26" t="s">
        <v>44</v>
      </c>
      <c r="E568" s="59" t="s">
        <v>1532</v>
      </c>
      <c r="F568" s="27"/>
      <c r="G568" s="27"/>
      <c r="H568" s="27"/>
      <c r="I568" s="27"/>
      <c r="J568" s="27"/>
      <c r="K568" s="27"/>
      <c r="L568" s="27"/>
    </row>
    <row r="569" spans="1:12" s="28" customFormat="1" ht="51">
      <c r="A569" s="24" t="s">
        <v>1053</v>
      </c>
      <c r="B569" s="25" t="s">
        <v>1054</v>
      </c>
      <c r="C569" s="26">
        <v>100</v>
      </c>
      <c r="D569" s="26" t="s">
        <v>44</v>
      </c>
      <c r="E569" s="59" t="s">
        <v>1532</v>
      </c>
      <c r="F569" s="27"/>
      <c r="G569" s="27"/>
      <c r="H569" s="27"/>
      <c r="I569" s="27"/>
      <c r="J569" s="27"/>
      <c r="K569" s="27"/>
      <c r="L569" s="27"/>
    </row>
    <row r="570" spans="1:12" s="28" customFormat="1" ht="25.5">
      <c r="A570" s="24" t="s">
        <v>1055</v>
      </c>
      <c r="B570" s="25" t="s">
        <v>1056</v>
      </c>
      <c r="C570" s="26">
        <v>100</v>
      </c>
      <c r="D570" s="26" t="s">
        <v>44</v>
      </c>
      <c r="E570" s="59" t="s">
        <v>1532</v>
      </c>
      <c r="F570" s="27"/>
      <c r="G570" s="27"/>
      <c r="H570" s="27"/>
      <c r="I570" s="27"/>
      <c r="J570" s="27"/>
      <c r="K570" s="27"/>
      <c r="L570" s="27"/>
    </row>
    <row r="571" spans="1:12" s="23" customFormat="1" ht="13.5">
      <c r="A571" s="22">
        <v>7.3</v>
      </c>
      <c r="B571" s="133" t="s">
        <v>1057</v>
      </c>
      <c r="C571" s="133"/>
      <c r="D571" s="133"/>
      <c r="E571" s="133"/>
      <c r="F571" s="133"/>
      <c r="G571" s="133"/>
      <c r="H571" s="133"/>
      <c r="I571" s="133"/>
      <c r="J571" s="133"/>
      <c r="K571" s="133"/>
      <c r="L571" s="133"/>
    </row>
    <row r="572" spans="1:12" s="28" customFormat="1" ht="25.5">
      <c r="A572" s="24" t="s">
        <v>1058</v>
      </c>
      <c r="B572" s="25" t="s">
        <v>1059</v>
      </c>
      <c r="C572" s="26">
        <v>100</v>
      </c>
      <c r="D572" s="26" t="s">
        <v>44</v>
      </c>
      <c r="E572" s="59" t="s">
        <v>1533</v>
      </c>
      <c r="F572" s="27"/>
      <c r="G572" s="27"/>
      <c r="H572" s="27"/>
      <c r="I572" s="27"/>
      <c r="J572" s="27"/>
      <c r="K572" s="27"/>
      <c r="L572" s="27"/>
    </row>
    <row r="573" spans="1:12" s="28" customFormat="1" ht="25.5">
      <c r="A573" s="24" t="s">
        <v>1060</v>
      </c>
      <c r="B573" s="25" t="s">
        <v>1061</v>
      </c>
      <c r="C573" s="26">
        <v>100</v>
      </c>
      <c r="D573" s="26" t="s">
        <v>44</v>
      </c>
      <c r="E573" s="59" t="s">
        <v>1533</v>
      </c>
      <c r="F573" s="27"/>
      <c r="G573" s="27"/>
      <c r="H573" s="27"/>
      <c r="I573" s="27"/>
      <c r="J573" s="27"/>
      <c r="K573" s="27"/>
      <c r="L573" s="27"/>
    </row>
    <row r="574" spans="1:12" s="23" customFormat="1" ht="13.5">
      <c r="A574" s="22">
        <v>7.4</v>
      </c>
      <c r="B574" s="133" t="s">
        <v>1062</v>
      </c>
      <c r="C574" s="133"/>
      <c r="D574" s="133"/>
      <c r="E574" s="133"/>
      <c r="F574" s="133"/>
      <c r="G574" s="133"/>
      <c r="H574" s="133"/>
      <c r="I574" s="133"/>
      <c r="J574" s="133"/>
      <c r="K574" s="133"/>
      <c r="L574" s="133"/>
    </row>
    <row r="575" spans="1:12" s="28" customFormat="1" ht="25.5">
      <c r="A575" s="24" t="s">
        <v>1063</v>
      </c>
      <c r="B575" s="25" t="s">
        <v>1064</v>
      </c>
      <c r="C575" s="26">
        <v>100</v>
      </c>
      <c r="D575" s="26" t="s">
        <v>44</v>
      </c>
      <c r="E575" s="59" t="s">
        <v>1534</v>
      </c>
      <c r="F575" s="27"/>
      <c r="G575" s="27"/>
      <c r="H575" s="27"/>
      <c r="I575" s="27"/>
      <c r="J575" s="27"/>
      <c r="K575" s="27"/>
      <c r="L575" s="27"/>
    </row>
    <row r="576" spans="1:12" s="28" customFormat="1" ht="38.25">
      <c r="A576" s="24" t="s">
        <v>1065</v>
      </c>
      <c r="B576" s="25" t="s">
        <v>1066</v>
      </c>
      <c r="C576" s="26">
        <v>100</v>
      </c>
      <c r="D576" s="26" t="s">
        <v>44</v>
      </c>
      <c r="E576" s="59" t="s">
        <v>1534</v>
      </c>
      <c r="F576" s="27"/>
      <c r="G576" s="27"/>
      <c r="H576" s="27"/>
      <c r="I576" s="27"/>
      <c r="J576" s="27"/>
      <c r="K576" s="27"/>
      <c r="L576" s="27"/>
    </row>
    <row r="577" spans="1:12" s="28" customFormat="1" ht="25.5">
      <c r="A577" s="24" t="s">
        <v>1067</v>
      </c>
      <c r="B577" s="25" t="s">
        <v>1068</v>
      </c>
      <c r="C577" s="26">
        <v>100</v>
      </c>
      <c r="D577" s="26" t="s">
        <v>44</v>
      </c>
      <c r="E577" s="59" t="s">
        <v>1534</v>
      </c>
      <c r="F577" s="27"/>
      <c r="G577" s="27"/>
      <c r="H577" s="27"/>
      <c r="I577" s="27"/>
      <c r="J577" s="27"/>
      <c r="K577" s="27"/>
      <c r="L577" s="27"/>
    </row>
    <row r="578" spans="1:12" s="28" customFormat="1">
      <c r="A578" s="24" t="s">
        <v>1069</v>
      </c>
      <c r="B578" s="25" t="s">
        <v>1070</v>
      </c>
      <c r="C578" s="26">
        <v>100</v>
      </c>
      <c r="D578" s="26" t="s">
        <v>44</v>
      </c>
      <c r="E578" s="59" t="s">
        <v>1534</v>
      </c>
      <c r="F578" s="27"/>
      <c r="G578" s="27"/>
      <c r="H578" s="27"/>
      <c r="I578" s="27"/>
      <c r="J578" s="27"/>
      <c r="K578" s="27"/>
      <c r="L578" s="27"/>
    </row>
    <row r="579" spans="1:12" s="28" customFormat="1" ht="102">
      <c r="A579" s="24" t="s">
        <v>1071</v>
      </c>
      <c r="B579" s="25" t="s">
        <v>1072</v>
      </c>
      <c r="C579" s="26">
        <v>100</v>
      </c>
      <c r="D579" s="26" t="s">
        <v>44</v>
      </c>
      <c r="E579" s="59" t="s">
        <v>1534</v>
      </c>
      <c r="F579" s="27"/>
      <c r="G579" s="27"/>
      <c r="H579" s="27"/>
      <c r="I579" s="27"/>
      <c r="J579" s="27"/>
      <c r="K579" s="27"/>
      <c r="L579" s="27"/>
    </row>
    <row r="580" spans="1:12" s="28" customFormat="1">
      <c r="A580" s="24" t="s">
        <v>1073</v>
      </c>
      <c r="B580" s="25" t="s">
        <v>1074</v>
      </c>
      <c r="C580" s="26">
        <v>100</v>
      </c>
      <c r="D580" s="26" t="s">
        <v>44</v>
      </c>
      <c r="E580" s="59" t="s">
        <v>1534</v>
      </c>
      <c r="F580" s="27"/>
      <c r="G580" s="27"/>
      <c r="H580" s="27"/>
      <c r="I580" s="27"/>
      <c r="J580" s="27"/>
      <c r="K580" s="27"/>
      <c r="L580" s="27"/>
    </row>
    <row r="581" spans="1:12" s="28" customFormat="1" ht="38.25">
      <c r="A581" s="24" t="s">
        <v>1075</v>
      </c>
      <c r="B581" s="25" t="s">
        <v>1076</v>
      </c>
      <c r="C581" s="26">
        <v>100</v>
      </c>
      <c r="D581" s="26" t="s">
        <v>44</v>
      </c>
      <c r="E581" s="59" t="s">
        <v>1534</v>
      </c>
      <c r="F581" s="27"/>
      <c r="G581" s="27"/>
      <c r="H581" s="27"/>
      <c r="I581" s="27"/>
      <c r="J581" s="27"/>
      <c r="K581" s="27"/>
      <c r="L581" s="27"/>
    </row>
    <row r="582" spans="1:12" s="19" customFormat="1" ht="15">
      <c r="A582" s="15">
        <v>8</v>
      </c>
      <c r="B582" s="129" t="s">
        <v>1077</v>
      </c>
      <c r="C582" s="129"/>
      <c r="D582" s="129"/>
      <c r="E582" s="129"/>
      <c r="F582" s="129"/>
      <c r="G582" s="129"/>
      <c r="H582" s="129"/>
      <c r="I582" s="129"/>
      <c r="J582" s="129"/>
      <c r="K582" s="129"/>
      <c r="L582" s="129"/>
    </row>
    <row r="583" spans="1:12" s="23" customFormat="1" ht="13.5">
      <c r="A583" s="22">
        <v>8.1</v>
      </c>
      <c r="B583" s="133" t="s">
        <v>1078</v>
      </c>
      <c r="C583" s="133"/>
      <c r="D583" s="133"/>
      <c r="E583" s="133"/>
      <c r="F583" s="133"/>
      <c r="G583" s="133"/>
      <c r="H583" s="133"/>
      <c r="I583" s="133"/>
      <c r="J583" s="133"/>
      <c r="K583" s="133"/>
      <c r="L583" s="133"/>
    </row>
    <row r="584" spans="1:12" s="28" customFormat="1">
      <c r="A584" s="24" t="s">
        <v>1079</v>
      </c>
      <c r="B584" s="25" t="s">
        <v>1080</v>
      </c>
      <c r="C584" s="73">
        <v>100</v>
      </c>
      <c r="D584" s="26" t="s">
        <v>74</v>
      </c>
      <c r="E584" s="59" t="s">
        <v>1535</v>
      </c>
      <c r="F584" s="27"/>
      <c r="G584" s="27"/>
      <c r="H584" s="27"/>
      <c r="I584" s="27"/>
      <c r="J584" s="27"/>
      <c r="K584" s="27"/>
      <c r="L584" s="27"/>
    </row>
    <row r="585" spans="1:12" s="28" customFormat="1">
      <c r="A585" s="24" t="s">
        <v>1081</v>
      </c>
      <c r="B585" s="25" t="s">
        <v>1082</v>
      </c>
      <c r="C585" s="73">
        <v>75</v>
      </c>
      <c r="D585" s="26" t="s">
        <v>44</v>
      </c>
      <c r="E585" s="59" t="s">
        <v>1535</v>
      </c>
      <c r="F585" s="27"/>
      <c r="G585" s="27"/>
      <c r="H585" s="27"/>
      <c r="I585" s="27"/>
      <c r="J585" s="27"/>
      <c r="K585" s="27"/>
      <c r="L585" s="27"/>
    </row>
    <row r="586" spans="1:12" s="28" customFormat="1" ht="25.5">
      <c r="A586" s="24" t="s">
        <v>1083</v>
      </c>
      <c r="B586" s="25" t="s">
        <v>1084</v>
      </c>
      <c r="C586" s="73">
        <v>100</v>
      </c>
      <c r="D586" s="26" t="s">
        <v>74</v>
      </c>
      <c r="E586" s="59" t="s">
        <v>1535</v>
      </c>
      <c r="F586" s="27"/>
      <c r="G586" s="27"/>
      <c r="H586" s="27"/>
      <c r="I586" s="27"/>
      <c r="J586" s="27"/>
      <c r="K586" s="27"/>
      <c r="L586" s="27"/>
    </row>
    <row r="587" spans="1:12" s="28" customFormat="1">
      <c r="A587" s="24" t="s">
        <v>1085</v>
      </c>
      <c r="B587" s="25" t="s">
        <v>1557</v>
      </c>
      <c r="C587" s="73">
        <v>100</v>
      </c>
      <c r="D587" s="26" t="s">
        <v>44</v>
      </c>
      <c r="E587" s="59" t="s">
        <v>1535</v>
      </c>
      <c r="F587" s="27"/>
      <c r="G587" s="27"/>
      <c r="H587" s="27"/>
      <c r="I587" s="27"/>
      <c r="J587" s="27"/>
      <c r="K587" s="27"/>
      <c r="L587" s="27"/>
    </row>
    <row r="588" spans="1:12" s="28" customFormat="1" ht="25.5">
      <c r="A588" s="24" t="s">
        <v>1086</v>
      </c>
      <c r="B588" s="25" t="s">
        <v>1558</v>
      </c>
      <c r="C588" s="73">
        <v>75</v>
      </c>
      <c r="D588" s="26" t="s">
        <v>44</v>
      </c>
      <c r="E588" s="59" t="s">
        <v>1535</v>
      </c>
      <c r="F588" s="27"/>
      <c r="G588" s="27"/>
      <c r="H588" s="27"/>
      <c r="I588" s="27"/>
      <c r="J588" s="27"/>
      <c r="K588" s="27"/>
      <c r="L588" s="27"/>
    </row>
    <row r="589" spans="1:12" s="28" customFormat="1">
      <c r="A589" s="24" t="s">
        <v>1087</v>
      </c>
      <c r="B589" s="25" t="s">
        <v>1088</v>
      </c>
      <c r="C589" s="143"/>
      <c r="D589" s="144"/>
      <c r="E589" s="144"/>
      <c r="F589" s="144"/>
      <c r="G589" s="144"/>
      <c r="H589" s="144"/>
      <c r="I589" s="144"/>
      <c r="J589" s="144"/>
      <c r="K589" s="144"/>
      <c r="L589" s="145"/>
    </row>
    <row r="590" spans="1:12" s="28" customFormat="1">
      <c r="A590" s="24" t="s">
        <v>1089</v>
      </c>
      <c r="B590" s="25" t="s">
        <v>1090</v>
      </c>
      <c r="C590" s="73">
        <v>75</v>
      </c>
      <c r="D590" s="26" t="s">
        <v>44</v>
      </c>
      <c r="E590" s="59" t="s">
        <v>1535</v>
      </c>
      <c r="F590" s="27"/>
      <c r="G590" s="27"/>
      <c r="H590" s="27"/>
      <c r="I590" s="27"/>
      <c r="J590" s="27"/>
      <c r="K590" s="27"/>
      <c r="L590" s="27"/>
    </row>
    <row r="591" spans="1:12" s="28" customFormat="1">
      <c r="A591" s="24" t="s">
        <v>1091</v>
      </c>
      <c r="B591" s="25" t="s">
        <v>1092</v>
      </c>
      <c r="C591" s="73">
        <v>75</v>
      </c>
      <c r="D591" s="26" t="s">
        <v>44</v>
      </c>
      <c r="E591" s="59" t="s">
        <v>1535</v>
      </c>
      <c r="F591" s="27"/>
      <c r="G591" s="27"/>
      <c r="H591" s="27"/>
      <c r="I591" s="27"/>
      <c r="J591" s="27"/>
      <c r="K591" s="27"/>
      <c r="L591" s="27"/>
    </row>
    <row r="592" spans="1:12" s="28" customFormat="1">
      <c r="A592" s="24" t="s">
        <v>1093</v>
      </c>
      <c r="B592" s="25" t="s">
        <v>1094</v>
      </c>
      <c r="C592" s="73">
        <v>75</v>
      </c>
      <c r="D592" s="26" t="s">
        <v>44</v>
      </c>
      <c r="E592" s="59" t="s">
        <v>1535</v>
      </c>
      <c r="F592" s="27"/>
      <c r="G592" s="27"/>
      <c r="H592" s="27"/>
      <c r="I592" s="27"/>
      <c r="J592" s="27"/>
      <c r="K592" s="27"/>
      <c r="L592" s="27"/>
    </row>
    <row r="593" spans="1:12" s="28" customFormat="1">
      <c r="A593" s="24" t="s">
        <v>1095</v>
      </c>
      <c r="B593" s="25" t="s">
        <v>1096</v>
      </c>
      <c r="C593" s="73">
        <v>75</v>
      </c>
      <c r="D593" s="26" t="s">
        <v>44</v>
      </c>
      <c r="E593" s="59" t="s">
        <v>1535</v>
      </c>
      <c r="F593" s="27"/>
      <c r="G593" s="27"/>
      <c r="H593" s="27"/>
      <c r="I593" s="27"/>
      <c r="J593" s="27"/>
      <c r="K593" s="27"/>
      <c r="L593" s="27"/>
    </row>
    <row r="594" spans="1:12" s="28" customFormat="1">
      <c r="A594" s="24" t="s">
        <v>1097</v>
      </c>
      <c r="B594" s="25" t="s">
        <v>1098</v>
      </c>
      <c r="C594" s="73">
        <v>100</v>
      </c>
      <c r="D594" s="26" t="s">
        <v>44</v>
      </c>
      <c r="E594" s="59" t="s">
        <v>1535</v>
      </c>
      <c r="F594" s="27"/>
      <c r="G594" s="27"/>
      <c r="H594" s="27"/>
      <c r="I594" s="27"/>
      <c r="J594" s="27"/>
      <c r="K594" s="27"/>
      <c r="L594" s="27"/>
    </row>
    <row r="595" spans="1:12" s="28" customFormat="1" ht="25.5">
      <c r="A595" s="24" t="s">
        <v>1099</v>
      </c>
      <c r="B595" s="25" t="s">
        <v>1100</v>
      </c>
      <c r="C595" s="73">
        <v>100</v>
      </c>
      <c r="D595" s="26" t="s">
        <v>44</v>
      </c>
      <c r="E595" s="59" t="s">
        <v>1535</v>
      </c>
      <c r="F595" s="27"/>
      <c r="G595" s="27"/>
      <c r="H595" s="27"/>
      <c r="I595" s="27"/>
      <c r="J595" s="27"/>
      <c r="K595" s="27"/>
      <c r="L595" s="27"/>
    </row>
    <row r="596" spans="1:12" s="28" customFormat="1" ht="25.5">
      <c r="A596" s="24" t="s">
        <v>1101</v>
      </c>
      <c r="B596" s="25" t="s">
        <v>1559</v>
      </c>
      <c r="C596" s="73">
        <v>100</v>
      </c>
      <c r="D596" s="26" t="s">
        <v>44</v>
      </c>
      <c r="E596" s="59" t="s">
        <v>1535</v>
      </c>
      <c r="F596" s="27"/>
      <c r="G596" s="27"/>
      <c r="H596" s="27"/>
      <c r="I596" s="27"/>
      <c r="J596" s="27"/>
      <c r="K596" s="27"/>
      <c r="L596" s="27"/>
    </row>
    <row r="597" spans="1:12" s="28" customFormat="1" ht="25.5">
      <c r="A597" s="24" t="s">
        <v>1102</v>
      </c>
      <c r="B597" s="25" t="s">
        <v>1103</v>
      </c>
      <c r="C597" s="73">
        <v>75</v>
      </c>
      <c r="D597" s="26" t="s">
        <v>44</v>
      </c>
      <c r="E597" s="59" t="s">
        <v>1535</v>
      </c>
      <c r="F597" s="27"/>
      <c r="G597" s="27"/>
      <c r="H597" s="27"/>
      <c r="I597" s="27"/>
      <c r="J597" s="27"/>
      <c r="K597" s="27"/>
      <c r="L597" s="27"/>
    </row>
    <row r="598" spans="1:12" s="23" customFormat="1" ht="13.5">
      <c r="A598" s="22">
        <v>8.1999999999999993</v>
      </c>
      <c r="B598" s="133" t="s">
        <v>1104</v>
      </c>
      <c r="C598" s="133"/>
      <c r="D598" s="133"/>
      <c r="E598" s="133"/>
      <c r="F598" s="133"/>
      <c r="G598" s="133"/>
      <c r="H598" s="133"/>
      <c r="I598" s="133"/>
      <c r="J598" s="133"/>
      <c r="K598" s="133"/>
      <c r="L598" s="133"/>
    </row>
    <row r="599" spans="1:12" s="28" customFormat="1" ht="25.5">
      <c r="A599" s="24" t="s">
        <v>1105</v>
      </c>
      <c r="B599" s="25" t="s">
        <v>1106</v>
      </c>
      <c r="C599" s="26">
        <v>100</v>
      </c>
      <c r="D599" s="26" t="s">
        <v>74</v>
      </c>
      <c r="E599" s="59" t="s">
        <v>1535</v>
      </c>
      <c r="F599" s="27"/>
      <c r="G599" s="27"/>
      <c r="H599" s="27"/>
      <c r="I599" s="27"/>
      <c r="J599" s="27"/>
      <c r="K599" s="27"/>
      <c r="L599" s="27"/>
    </row>
    <row r="600" spans="1:12" s="28" customFormat="1">
      <c r="A600" s="24" t="s">
        <v>1107</v>
      </c>
      <c r="B600" s="25" t="s">
        <v>1108</v>
      </c>
      <c r="C600" s="26">
        <v>100</v>
      </c>
      <c r="D600" s="26" t="s">
        <v>44</v>
      </c>
      <c r="E600" s="59" t="s">
        <v>1535</v>
      </c>
      <c r="F600" s="27"/>
      <c r="G600" s="27"/>
      <c r="H600" s="27"/>
      <c r="I600" s="27"/>
      <c r="J600" s="27"/>
      <c r="K600" s="27"/>
      <c r="L600" s="27"/>
    </row>
    <row r="601" spans="1:12" s="28" customFormat="1">
      <c r="A601" s="24" t="s">
        <v>1109</v>
      </c>
      <c r="B601" s="25" t="s">
        <v>1110</v>
      </c>
      <c r="C601" s="26">
        <v>100</v>
      </c>
      <c r="D601" s="26" t="s">
        <v>44</v>
      </c>
      <c r="E601" s="59" t="s">
        <v>1535</v>
      </c>
      <c r="F601" s="27"/>
      <c r="G601" s="27"/>
      <c r="H601" s="27"/>
      <c r="I601" s="27"/>
      <c r="J601" s="27"/>
      <c r="K601" s="27"/>
      <c r="L601" s="27"/>
    </row>
    <row r="602" spans="1:12" s="28" customFormat="1" ht="25.5">
      <c r="A602" s="24" t="s">
        <v>1111</v>
      </c>
      <c r="B602" s="25" t="s">
        <v>1112</v>
      </c>
      <c r="C602" s="26">
        <v>100</v>
      </c>
      <c r="D602" s="26" t="s">
        <v>74</v>
      </c>
      <c r="E602" s="59" t="s">
        <v>1535</v>
      </c>
      <c r="F602" s="27"/>
      <c r="G602" s="27"/>
      <c r="H602" s="27"/>
      <c r="I602" s="27"/>
      <c r="J602" s="27"/>
      <c r="K602" s="27"/>
      <c r="L602" s="27"/>
    </row>
    <row r="603" spans="1:12" s="28" customFormat="1" ht="25.5">
      <c r="A603" s="24" t="s">
        <v>1113</v>
      </c>
      <c r="B603" s="25" t="s">
        <v>1560</v>
      </c>
      <c r="C603" s="26">
        <v>100</v>
      </c>
      <c r="D603" s="26" t="s">
        <v>44</v>
      </c>
      <c r="E603" s="59" t="s">
        <v>1535</v>
      </c>
      <c r="F603" s="27"/>
      <c r="G603" s="27"/>
      <c r="H603" s="27"/>
      <c r="I603" s="27"/>
      <c r="J603" s="27"/>
      <c r="K603" s="27"/>
      <c r="L603" s="27"/>
    </row>
    <row r="604" spans="1:12" s="28" customFormat="1">
      <c r="A604" s="24" t="s">
        <v>1114</v>
      </c>
      <c r="B604" s="25" t="s">
        <v>1115</v>
      </c>
      <c r="C604" s="26">
        <v>100</v>
      </c>
      <c r="D604" s="26" t="s">
        <v>44</v>
      </c>
      <c r="E604" s="59" t="s">
        <v>1535</v>
      </c>
      <c r="F604" s="27"/>
      <c r="G604" s="27"/>
      <c r="H604" s="27"/>
      <c r="I604" s="27"/>
      <c r="J604" s="27"/>
      <c r="K604" s="27"/>
      <c r="L604" s="27"/>
    </row>
    <row r="605" spans="1:12" s="28" customFormat="1">
      <c r="A605" s="24" t="s">
        <v>1116</v>
      </c>
      <c r="B605" s="25" t="s">
        <v>1117</v>
      </c>
      <c r="C605" s="26">
        <v>100</v>
      </c>
      <c r="D605" s="26" t="s">
        <v>44</v>
      </c>
      <c r="E605" s="59" t="s">
        <v>1535</v>
      </c>
      <c r="F605" s="27"/>
      <c r="G605" s="27"/>
      <c r="H605" s="27"/>
      <c r="I605" s="27"/>
      <c r="J605" s="27"/>
      <c r="K605" s="27"/>
      <c r="L605" s="27"/>
    </row>
    <row r="606" spans="1:12" s="28" customFormat="1">
      <c r="A606" s="24" t="s">
        <v>1118</v>
      </c>
      <c r="B606" s="25" t="s">
        <v>1119</v>
      </c>
      <c r="C606" s="26">
        <v>100</v>
      </c>
      <c r="D606" s="26" t="s">
        <v>44</v>
      </c>
      <c r="E606" s="59" t="s">
        <v>1535</v>
      </c>
      <c r="F606" s="27"/>
      <c r="G606" s="27"/>
      <c r="H606" s="27"/>
      <c r="I606" s="27"/>
      <c r="J606" s="27"/>
      <c r="K606" s="27"/>
      <c r="L606" s="27"/>
    </row>
    <row r="607" spans="1:12" s="28" customFormat="1">
      <c r="A607" s="24" t="s">
        <v>1120</v>
      </c>
      <c r="B607" s="25" t="s">
        <v>1121</v>
      </c>
      <c r="C607" s="26">
        <v>75</v>
      </c>
      <c r="D607" s="26" t="s">
        <v>44</v>
      </c>
      <c r="E607" s="59" t="s">
        <v>1535</v>
      </c>
      <c r="F607" s="27"/>
      <c r="G607" s="27"/>
      <c r="H607" s="27"/>
      <c r="I607" s="27"/>
      <c r="J607" s="27"/>
      <c r="K607" s="27"/>
      <c r="L607" s="27"/>
    </row>
    <row r="608" spans="1:12" s="28" customFormat="1">
      <c r="A608" s="24" t="s">
        <v>1122</v>
      </c>
      <c r="B608" s="25" t="s">
        <v>1123</v>
      </c>
      <c r="C608" s="26">
        <v>75</v>
      </c>
      <c r="D608" s="26" t="s">
        <v>44</v>
      </c>
      <c r="E608" s="59" t="s">
        <v>1535</v>
      </c>
      <c r="F608" s="27"/>
      <c r="G608" s="27"/>
      <c r="H608" s="27"/>
      <c r="I608" s="27"/>
      <c r="J608" s="27"/>
      <c r="K608" s="27"/>
      <c r="L608" s="27"/>
    </row>
    <row r="609" spans="1:12" s="28" customFormat="1">
      <c r="A609" s="24" t="s">
        <v>1124</v>
      </c>
      <c r="B609" s="25" t="s">
        <v>1561</v>
      </c>
      <c r="C609" s="26">
        <v>100</v>
      </c>
      <c r="D609" s="26" t="s">
        <v>44</v>
      </c>
      <c r="E609" s="59" t="s">
        <v>1535</v>
      </c>
      <c r="F609" s="27"/>
      <c r="G609" s="27"/>
      <c r="H609" s="27"/>
      <c r="I609" s="27"/>
      <c r="J609" s="27"/>
      <c r="K609" s="27"/>
      <c r="L609" s="27"/>
    </row>
    <row r="610" spans="1:12" s="28" customFormat="1">
      <c r="A610" s="24" t="s">
        <v>1125</v>
      </c>
      <c r="B610" s="25" t="s">
        <v>1562</v>
      </c>
      <c r="C610" s="26">
        <v>100</v>
      </c>
      <c r="D610" s="26" t="s">
        <v>44</v>
      </c>
      <c r="E610" s="59" t="s">
        <v>1535</v>
      </c>
      <c r="F610" s="27"/>
      <c r="G610" s="27"/>
      <c r="H610" s="27"/>
      <c r="I610" s="27"/>
      <c r="J610" s="27"/>
      <c r="K610" s="27"/>
      <c r="L610" s="27"/>
    </row>
    <row r="611" spans="1:12" s="28" customFormat="1" ht="26.25" thickBot="1">
      <c r="A611" s="24" t="s">
        <v>1126</v>
      </c>
      <c r="B611" s="25" t="s">
        <v>1563</v>
      </c>
      <c r="C611" s="74">
        <v>75</v>
      </c>
      <c r="D611" s="26" t="s">
        <v>44</v>
      </c>
      <c r="E611" s="59" t="s">
        <v>1535</v>
      </c>
      <c r="F611" s="27"/>
      <c r="G611" s="27"/>
      <c r="H611" s="27"/>
      <c r="I611" s="27"/>
      <c r="J611" s="27"/>
      <c r="K611" s="27"/>
      <c r="L611" s="27"/>
    </row>
    <row r="612" spans="1:12" s="19" customFormat="1" ht="15">
      <c r="A612" s="15">
        <v>9</v>
      </c>
      <c r="B612" s="129" t="s">
        <v>1127</v>
      </c>
      <c r="C612" s="129"/>
      <c r="D612" s="129"/>
      <c r="E612" s="129"/>
      <c r="F612" s="129"/>
      <c r="G612" s="129"/>
      <c r="H612" s="129"/>
      <c r="I612" s="129"/>
      <c r="J612" s="129"/>
      <c r="K612" s="129"/>
      <c r="L612" s="129"/>
    </row>
    <row r="613" spans="1:12" s="23" customFormat="1" ht="13.5">
      <c r="A613" s="22">
        <v>9.1</v>
      </c>
      <c r="B613" s="133" t="s">
        <v>1128</v>
      </c>
      <c r="C613" s="133"/>
      <c r="D613" s="133"/>
      <c r="E613" s="133"/>
      <c r="F613" s="133"/>
      <c r="G613" s="133"/>
      <c r="H613" s="133"/>
      <c r="I613" s="133"/>
      <c r="J613" s="133"/>
      <c r="K613" s="133"/>
      <c r="L613" s="133"/>
    </row>
    <row r="614" spans="1:12" s="28" customFormat="1" ht="38.25">
      <c r="A614" s="24" t="s">
        <v>1129</v>
      </c>
      <c r="B614" s="25" t="s">
        <v>1130</v>
      </c>
      <c r="C614" s="75">
        <v>100</v>
      </c>
      <c r="D614" s="26" t="s">
        <v>44</v>
      </c>
      <c r="E614" s="59" t="s">
        <v>1536</v>
      </c>
      <c r="F614" s="27"/>
      <c r="G614" s="27"/>
      <c r="H614" s="27"/>
      <c r="I614" s="27"/>
      <c r="J614" s="27"/>
      <c r="K614" s="27"/>
      <c r="L614" s="27"/>
    </row>
    <row r="615" spans="1:12" s="28" customFormat="1" ht="38.25">
      <c r="A615" s="24" t="s">
        <v>1131</v>
      </c>
      <c r="B615" s="25" t="s">
        <v>1132</v>
      </c>
      <c r="C615" s="75">
        <v>100</v>
      </c>
      <c r="D615" s="26" t="s">
        <v>44</v>
      </c>
      <c r="E615" s="59" t="s">
        <v>1536</v>
      </c>
      <c r="F615" s="27"/>
      <c r="G615" s="27"/>
      <c r="H615" s="27"/>
      <c r="I615" s="27"/>
      <c r="J615" s="27"/>
      <c r="K615" s="27"/>
      <c r="L615" s="27"/>
    </row>
    <row r="616" spans="1:12" s="28" customFormat="1" ht="15">
      <c r="A616" s="24" t="s">
        <v>1133</v>
      </c>
      <c r="B616" s="25" t="s">
        <v>1134</v>
      </c>
      <c r="C616" s="75">
        <v>50</v>
      </c>
      <c r="D616" s="26" t="s">
        <v>44</v>
      </c>
      <c r="E616" s="59" t="s">
        <v>1536</v>
      </c>
      <c r="F616" s="27"/>
      <c r="G616" s="27"/>
      <c r="H616" s="27"/>
      <c r="I616" s="27"/>
      <c r="J616" s="27"/>
      <c r="K616" s="27"/>
      <c r="L616" s="27"/>
    </row>
    <row r="617" spans="1:12" s="28" customFormat="1" ht="63.75">
      <c r="A617" s="24" t="s">
        <v>1135</v>
      </c>
      <c r="B617" s="25" t="s">
        <v>1136</v>
      </c>
      <c r="C617" s="75">
        <v>100</v>
      </c>
      <c r="D617" s="26" t="s">
        <v>44</v>
      </c>
      <c r="E617" s="59" t="s">
        <v>1536</v>
      </c>
      <c r="F617" s="27"/>
      <c r="G617" s="27"/>
      <c r="H617" s="27"/>
      <c r="I617" s="27"/>
      <c r="J617" s="27"/>
      <c r="K617" s="27"/>
      <c r="L617" s="27"/>
    </row>
    <row r="618" spans="1:12" s="28" customFormat="1" ht="25.5">
      <c r="A618" s="24" t="s">
        <v>1137</v>
      </c>
      <c r="B618" s="25" t="s">
        <v>1138</v>
      </c>
      <c r="C618" s="75">
        <v>100</v>
      </c>
      <c r="D618" s="26" t="s">
        <v>44</v>
      </c>
      <c r="E618" s="59" t="s">
        <v>1536</v>
      </c>
      <c r="F618" s="27"/>
      <c r="G618" s="27"/>
      <c r="H618" s="27"/>
      <c r="I618" s="27"/>
      <c r="J618" s="27"/>
      <c r="K618" s="27"/>
      <c r="L618" s="27"/>
    </row>
    <row r="619" spans="1:12" s="23" customFormat="1" ht="13.5">
      <c r="A619" s="22">
        <v>9.1999999999999993</v>
      </c>
      <c r="B619" s="133" t="s">
        <v>1139</v>
      </c>
      <c r="C619" s="133"/>
      <c r="D619" s="133"/>
      <c r="E619" s="133"/>
      <c r="F619" s="133"/>
      <c r="G619" s="133"/>
      <c r="H619" s="133"/>
      <c r="I619" s="133"/>
      <c r="J619" s="133"/>
      <c r="K619" s="133"/>
      <c r="L619" s="133"/>
    </row>
    <row r="620" spans="1:12" s="28" customFormat="1" ht="25.5">
      <c r="A620" s="24" t="s">
        <v>1140</v>
      </c>
      <c r="B620" s="25" t="s">
        <v>1141</v>
      </c>
      <c r="C620" s="75">
        <v>50</v>
      </c>
      <c r="D620" s="26" t="s">
        <v>44</v>
      </c>
      <c r="E620" s="59" t="s">
        <v>1536</v>
      </c>
      <c r="F620" s="27"/>
      <c r="G620" s="27"/>
      <c r="H620" s="27"/>
      <c r="I620" s="27"/>
      <c r="J620" s="27"/>
      <c r="K620" s="27"/>
      <c r="L620" s="27"/>
    </row>
    <row r="621" spans="1:12" s="28" customFormat="1" ht="63.75">
      <c r="A621" s="24" t="s">
        <v>1142</v>
      </c>
      <c r="B621" s="25" t="s">
        <v>1143</v>
      </c>
      <c r="C621" s="75">
        <v>100</v>
      </c>
      <c r="D621" s="26" t="s">
        <v>44</v>
      </c>
      <c r="E621" s="59" t="s">
        <v>1536</v>
      </c>
      <c r="F621" s="27"/>
      <c r="G621" s="27"/>
      <c r="H621" s="27"/>
      <c r="I621" s="27"/>
      <c r="J621" s="27"/>
      <c r="K621" s="27"/>
      <c r="L621" s="27"/>
    </row>
    <row r="622" spans="1:12" s="28" customFormat="1" ht="25.5">
      <c r="A622" s="24" t="s">
        <v>1144</v>
      </c>
      <c r="B622" s="25" t="s">
        <v>1145</v>
      </c>
      <c r="C622" s="75">
        <v>50</v>
      </c>
      <c r="D622" s="26" t="s">
        <v>44</v>
      </c>
      <c r="E622" s="59" t="s">
        <v>1536</v>
      </c>
      <c r="F622" s="27"/>
      <c r="G622" s="27"/>
      <c r="H622" s="27"/>
      <c r="I622" s="27"/>
      <c r="J622" s="27"/>
      <c r="K622" s="27"/>
      <c r="L622" s="27"/>
    </row>
    <row r="623" spans="1:12" s="28" customFormat="1" ht="38.25">
      <c r="A623" s="24" t="s">
        <v>1146</v>
      </c>
      <c r="B623" s="25" t="s">
        <v>1147</v>
      </c>
      <c r="C623" s="75">
        <v>50</v>
      </c>
      <c r="D623" s="26" t="s">
        <v>44</v>
      </c>
      <c r="E623" s="59" t="s">
        <v>1536</v>
      </c>
      <c r="F623" s="27"/>
      <c r="G623" s="27"/>
      <c r="H623" s="27"/>
      <c r="I623" s="27"/>
      <c r="J623" s="27"/>
      <c r="K623" s="27"/>
      <c r="L623" s="27"/>
    </row>
    <row r="624" spans="1:12" s="28" customFormat="1" ht="15">
      <c r="A624" s="24" t="s">
        <v>1148</v>
      </c>
      <c r="B624" s="25" t="s">
        <v>1149</v>
      </c>
      <c r="C624" s="75">
        <v>50</v>
      </c>
      <c r="D624" s="26" t="s">
        <v>44</v>
      </c>
      <c r="E624" s="59" t="s">
        <v>1536</v>
      </c>
      <c r="F624" s="27"/>
      <c r="G624" s="27"/>
      <c r="H624" s="27"/>
      <c r="I624" s="27"/>
      <c r="J624" s="27"/>
      <c r="K624" s="27"/>
      <c r="L624" s="27"/>
    </row>
    <row r="625" spans="1:12" s="28" customFormat="1" ht="15">
      <c r="A625" s="24" t="s">
        <v>1150</v>
      </c>
      <c r="B625" s="25" t="s">
        <v>1151</v>
      </c>
      <c r="C625" s="75">
        <v>50</v>
      </c>
      <c r="D625" s="26" t="s">
        <v>44</v>
      </c>
      <c r="E625" s="59" t="s">
        <v>1536</v>
      </c>
      <c r="F625" s="27"/>
      <c r="G625" s="27"/>
      <c r="H625" s="27"/>
      <c r="I625" s="27"/>
      <c r="J625" s="27"/>
      <c r="K625" s="27"/>
      <c r="L625" s="27"/>
    </row>
    <row r="626" spans="1:12" s="28" customFormat="1" ht="25.5">
      <c r="A626" s="24" t="s">
        <v>1152</v>
      </c>
      <c r="B626" s="25" t="s">
        <v>1153</v>
      </c>
      <c r="C626" s="75">
        <v>50</v>
      </c>
      <c r="D626" s="26" t="s">
        <v>44</v>
      </c>
      <c r="E626" s="59" t="s">
        <v>1536</v>
      </c>
      <c r="F626" s="27"/>
      <c r="G626" s="27"/>
      <c r="H626" s="27"/>
      <c r="I626" s="27"/>
      <c r="J626" s="27"/>
      <c r="K626" s="27"/>
      <c r="L626" s="27"/>
    </row>
    <row r="627" spans="1:12" s="28" customFormat="1" ht="25.5">
      <c r="A627" s="24" t="s">
        <v>1154</v>
      </c>
      <c r="B627" s="25" t="s">
        <v>1155</v>
      </c>
      <c r="C627" s="75"/>
      <c r="D627" s="26"/>
      <c r="E627" s="59" t="s">
        <v>1536</v>
      </c>
      <c r="F627" s="27"/>
      <c r="G627" s="27"/>
      <c r="H627" s="27"/>
      <c r="I627" s="27"/>
      <c r="J627" s="27"/>
      <c r="K627" s="27"/>
      <c r="L627" s="27"/>
    </row>
    <row r="628" spans="1:12" s="28" customFormat="1" ht="15">
      <c r="A628" s="24" t="s">
        <v>1156</v>
      </c>
      <c r="B628" s="25" t="s">
        <v>1157</v>
      </c>
      <c r="C628" s="75">
        <v>50</v>
      </c>
      <c r="D628" s="26" t="s">
        <v>44</v>
      </c>
      <c r="E628" s="59" t="s">
        <v>1536</v>
      </c>
      <c r="F628" s="27"/>
      <c r="G628" s="27"/>
      <c r="H628" s="27"/>
      <c r="I628" s="27"/>
      <c r="J628" s="27"/>
      <c r="K628" s="27"/>
      <c r="L628" s="27"/>
    </row>
    <row r="629" spans="1:12" s="28" customFormat="1" ht="15">
      <c r="A629" s="24" t="s">
        <v>1158</v>
      </c>
      <c r="B629" s="25" t="s">
        <v>1159</v>
      </c>
      <c r="C629" s="75">
        <v>50</v>
      </c>
      <c r="D629" s="26" t="s">
        <v>44</v>
      </c>
      <c r="E629" s="59" t="s">
        <v>1536</v>
      </c>
      <c r="F629" s="27"/>
      <c r="G629" s="27"/>
      <c r="H629" s="27"/>
      <c r="I629" s="27"/>
      <c r="J629" s="27"/>
      <c r="K629" s="27"/>
      <c r="L629" s="27"/>
    </row>
    <row r="630" spans="1:12" s="28" customFormat="1" ht="15">
      <c r="A630" s="24" t="s">
        <v>1160</v>
      </c>
      <c r="B630" s="25" t="s">
        <v>1161</v>
      </c>
      <c r="C630" s="75">
        <v>50</v>
      </c>
      <c r="D630" s="26" t="s">
        <v>44</v>
      </c>
      <c r="E630" s="59" t="s">
        <v>1536</v>
      </c>
      <c r="F630" s="27"/>
      <c r="G630" s="27"/>
      <c r="H630" s="27"/>
      <c r="I630" s="27"/>
      <c r="J630" s="27"/>
      <c r="K630" s="27"/>
      <c r="L630" s="27"/>
    </row>
    <row r="631" spans="1:12" s="28" customFormat="1" ht="15">
      <c r="A631" s="24" t="s">
        <v>1162</v>
      </c>
      <c r="B631" s="25" t="s">
        <v>1163</v>
      </c>
      <c r="C631" s="75">
        <v>50</v>
      </c>
      <c r="D631" s="26" t="s">
        <v>44</v>
      </c>
      <c r="E631" s="59" t="s">
        <v>1536</v>
      </c>
      <c r="F631" s="27"/>
      <c r="G631" s="27"/>
      <c r="H631" s="27"/>
      <c r="I631" s="27"/>
      <c r="J631" s="27"/>
      <c r="K631" s="27"/>
      <c r="L631" s="27"/>
    </row>
    <row r="632" spans="1:12" s="28" customFormat="1" ht="15">
      <c r="A632" s="24" t="s">
        <v>1164</v>
      </c>
      <c r="B632" s="25" t="s">
        <v>1165</v>
      </c>
      <c r="C632" s="75">
        <v>50</v>
      </c>
      <c r="D632" s="26" t="s">
        <v>44</v>
      </c>
      <c r="E632" s="59" t="s">
        <v>1536</v>
      </c>
      <c r="F632" s="27"/>
      <c r="G632" s="27"/>
      <c r="H632" s="27"/>
      <c r="I632" s="27"/>
      <c r="J632" s="27"/>
      <c r="K632" s="27"/>
      <c r="L632" s="27"/>
    </row>
    <row r="633" spans="1:12" s="28" customFormat="1" ht="25.5">
      <c r="A633" s="24" t="s">
        <v>1166</v>
      </c>
      <c r="B633" s="25" t="s">
        <v>1167</v>
      </c>
      <c r="C633" s="75">
        <v>100</v>
      </c>
      <c r="D633" s="26" t="s">
        <v>44</v>
      </c>
      <c r="E633" s="59" t="s">
        <v>1536</v>
      </c>
      <c r="F633" s="27"/>
      <c r="G633" s="27"/>
      <c r="H633" s="27"/>
      <c r="I633" s="27"/>
      <c r="J633" s="27"/>
      <c r="K633" s="27"/>
      <c r="L633" s="27"/>
    </row>
    <row r="634" spans="1:12" s="28" customFormat="1" ht="51">
      <c r="A634" s="24" t="s">
        <v>1168</v>
      </c>
      <c r="B634" s="25" t="s">
        <v>1169</v>
      </c>
      <c r="C634" s="75">
        <v>100</v>
      </c>
      <c r="D634" s="26" t="s">
        <v>74</v>
      </c>
      <c r="E634" s="59" t="s">
        <v>1536</v>
      </c>
      <c r="F634" s="27"/>
      <c r="G634" s="27"/>
      <c r="H634" s="27"/>
      <c r="I634" s="27"/>
      <c r="J634" s="27"/>
      <c r="K634" s="27"/>
      <c r="L634" s="27"/>
    </row>
    <row r="635" spans="1:12" s="28" customFormat="1" ht="51">
      <c r="A635" s="24" t="s">
        <v>1170</v>
      </c>
      <c r="B635" s="25" t="s">
        <v>1171</v>
      </c>
      <c r="C635" s="75">
        <v>100</v>
      </c>
      <c r="D635" s="26" t="s">
        <v>74</v>
      </c>
      <c r="E635" s="59" t="s">
        <v>1536</v>
      </c>
      <c r="F635" s="27"/>
      <c r="G635" s="27"/>
      <c r="H635" s="27"/>
      <c r="I635" s="27"/>
      <c r="J635" s="27"/>
      <c r="K635" s="27"/>
      <c r="L635" s="27"/>
    </row>
    <row r="636" spans="1:12" s="28" customFormat="1" ht="38.25">
      <c r="A636" s="24" t="s">
        <v>1172</v>
      </c>
      <c r="B636" s="25" t="s">
        <v>1173</v>
      </c>
      <c r="C636" s="75">
        <v>50</v>
      </c>
      <c r="D636" s="26" t="s">
        <v>44</v>
      </c>
      <c r="E636" s="59" t="s">
        <v>1536</v>
      </c>
      <c r="F636" s="27"/>
      <c r="G636" s="27"/>
      <c r="H636" s="27"/>
      <c r="I636" s="27"/>
      <c r="J636" s="27"/>
      <c r="K636" s="27"/>
      <c r="L636" s="27"/>
    </row>
    <row r="637" spans="1:12" s="28" customFormat="1" ht="51">
      <c r="A637" s="24" t="s">
        <v>1174</v>
      </c>
      <c r="B637" s="25" t="s">
        <v>1175</v>
      </c>
      <c r="C637" s="75">
        <v>100</v>
      </c>
      <c r="D637" s="26" t="s">
        <v>44</v>
      </c>
      <c r="E637" s="59" t="s">
        <v>1536</v>
      </c>
      <c r="F637" s="27"/>
      <c r="G637" s="27"/>
      <c r="H637" s="27"/>
      <c r="I637" s="27"/>
      <c r="J637" s="27"/>
      <c r="K637" s="27"/>
      <c r="L637" s="27"/>
    </row>
    <row r="638" spans="1:12" s="28" customFormat="1" ht="38.25">
      <c r="A638" s="24" t="s">
        <v>1176</v>
      </c>
      <c r="B638" s="25" t="s">
        <v>1177</v>
      </c>
      <c r="C638" s="75">
        <v>100</v>
      </c>
      <c r="D638" s="26" t="s">
        <v>74</v>
      </c>
      <c r="E638" s="59" t="s">
        <v>1536</v>
      </c>
      <c r="F638" s="27"/>
      <c r="G638" s="27"/>
      <c r="H638" s="27"/>
      <c r="I638" s="27"/>
      <c r="J638" s="27"/>
      <c r="K638" s="27"/>
      <c r="L638" s="27"/>
    </row>
    <row r="639" spans="1:12" s="28" customFormat="1" ht="25.5">
      <c r="A639" s="24" t="s">
        <v>1178</v>
      </c>
      <c r="B639" s="25" t="s">
        <v>1179</v>
      </c>
      <c r="C639" s="75">
        <v>50</v>
      </c>
      <c r="D639" s="26" t="s">
        <v>44</v>
      </c>
      <c r="E639" s="59" t="s">
        <v>1536</v>
      </c>
      <c r="F639" s="27"/>
      <c r="G639" s="27"/>
      <c r="H639" s="27"/>
      <c r="I639" s="27"/>
      <c r="J639" s="27"/>
      <c r="K639" s="27"/>
      <c r="L639" s="27"/>
    </row>
    <row r="640" spans="1:12" s="28" customFormat="1" ht="25.5">
      <c r="A640" s="24" t="s">
        <v>1180</v>
      </c>
      <c r="B640" s="25" t="s">
        <v>1181</v>
      </c>
      <c r="C640" s="75">
        <v>50</v>
      </c>
      <c r="D640" s="26" t="s">
        <v>44</v>
      </c>
      <c r="E640" s="59" t="s">
        <v>1536</v>
      </c>
      <c r="F640" s="27"/>
      <c r="G640" s="27"/>
      <c r="H640" s="27"/>
      <c r="I640" s="27"/>
      <c r="J640" s="27"/>
      <c r="K640" s="27"/>
      <c r="L640" s="27"/>
    </row>
    <row r="641" spans="1:12" s="28" customFormat="1" ht="15">
      <c r="A641" s="24" t="s">
        <v>1182</v>
      </c>
      <c r="B641" s="25" t="s">
        <v>1183</v>
      </c>
      <c r="C641" s="75">
        <v>50</v>
      </c>
      <c r="D641" s="26" t="s">
        <v>44</v>
      </c>
      <c r="E641" s="59" t="s">
        <v>1536</v>
      </c>
      <c r="F641" s="27"/>
      <c r="G641" s="27"/>
      <c r="H641" s="27"/>
      <c r="I641" s="27"/>
      <c r="J641" s="27"/>
      <c r="K641" s="27"/>
      <c r="L641" s="27"/>
    </row>
    <row r="642" spans="1:12" s="23" customFormat="1" ht="13.5">
      <c r="A642" s="22">
        <v>9.3000000000000007</v>
      </c>
      <c r="B642" s="133" t="s">
        <v>1184</v>
      </c>
      <c r="C642" s="133"/>
      <c r="D642" s="133"/>
      <c r="E642" s="133"/>
      <c r="F642" s="133"/>
      <c r="G642" s="133"/>
      <c r="H642" s="133"/>
      <c r="I642" s="133"/>
      <c r="J642" s="133"/>
      <c r="K642" s="133"/>
      <c r="L642" s="133"/>
    </row>
    <row r="643" spans="1:12" s="28" customFormat="1" ht="15">
      <c r="A643" s="24" t="s">
        <v>1185</v>
      </c>
      <c r="B643" s="25" t="s">
        <v>1186</v>
      </c>
      <c r="C643" s="76">
        <v>100</v>
      </c>
      <c r="D643" s="26" t="s">
        <v>74</v>
      </c>
      <c r="E643" s="59" t="s">
        <v>1536</v>
      </c>
      <c r="F643" s="27"/>
      <c r="G643" s="27"/>
      <c r="H643" s="27"/>
      <c r="I643" s="27"/>
      <c r="J643" s="27"/>
      <c r="K643" s="27"/>
      <c r="L643" s="27"/>
    </row>
    <row r="644" spans="1:12" s="28" customFormat="1" ht="15">
      <c r="A644" s="24" t="s">
        <v>1187</v>
      </c>
      <c r="B644" s="25" t="s">
        <v>1188</v>
      </c>
      <c r="C644" s="75">
        <v>100</v>
      </c>
      <c r="D644" s="26" t="s">
        <v>44</v>
      </c>
      <c r="E644" s="59" t="s">
        <v>1536</v>
      </c>
      <c r="F644" s="27"/>
      <c r="G644" s="27"/>
      <c r="H644" s="27"/>
      <c r="I644" s="27"/>
      <c r="J644" s="27"/>
      <c r="K644" s="27"/>
      <c r="L644" s="27"/>
    </row>
    <row r="645" spans="1:12" s="28" customFormat="1" ht="38.25">
      <c r="A645" s="24" t="s">
        <v>1189</v>
      </c>
      <c r="B645" s="25" t="s">
        <v>1190</v>
      </c>
      <c r="C645" s="75"/>
      <c r="D645" s="26"/>
      <c r="E645" s="59" t="s">
        <v>1536</v>
      </c>
      <c r="F645" s="27"/>
      <c r="G645" s="27"/>
      <c r="H645" s="27"/>
      <c r="I645" s="27"/>
      <c r="J645" s="27"/>
      <c r="K645" s="27"/>
      <c r="L645" s="27"/>
    </row>
    <row r="646" spans="1:12" s="28" customFormat="1" ht="25.5">
      <c r="A646" s="24" t="s">
        <v>1191</v>
      </c>
      <c r="B646" s="25" t="s">
        <v>1192</v>
      </c>
      <c r="C646" s="75">
        <v>50</v>
      </c>
      <c r="D646" s="26" t="s">
        <v>44</v>
      </c>
      <c r="E646" s="59" t="s">
        <v>1536</v>
      </c>
      <c r="F646" s="27"/>
      <c r="G646" s="27"/>
      <c r="H646" s="27"/>
      <c r="I646" s="27"/>
      <c r="J646" s="27"/>
      <c r="K646" s="27"/>
      <c r="L646" s="27"/>
    </row>
    <row r="647" spans="1:12" s="28" customFormat="1" ht="15">
      <c r="A647" s="24" t="s">
        <v>1193</v>
      </c>
      <c r="B647" s="25" t="s">
        <v>1194</v>
      </c>
      <c r="C647" s="75">
        <v>50</v>
      </c>
      <c r="D647" s="26" t="s">
        <v>44</v>
      </c>
      <c r="E647" s="59" t="s">
        <v>1536</v>
      </c>
      <c r="F647" s="27"/>
      <c r="G647" s="27"/>
      <c r="H647" s="27"/>
      <c r="I647" s="27"/>
      <c r="J647" s="27"/>
      <c r="K647" s="27"/>
      <c r="L647" s="27"/>
    </row>
    <row r="648" spans="1:12" s="28" customFormat="1" ht="15">
      <c r="A648" s="24" t="s">
        <v>1195</v>
      </c>
      <c r="B648" s="25" t="s">
        <v>1196</v>
      </c>
      <c r="C648" s="75">
        <v>50</v>
      </c>
      <c r="D648" s="26" t="s">
        <v>44</v>
      </c>
      <c r="E648" s="59" t="s">
        <v>1536</v>
      </c>
      <c r="F648" s="27"/>
      <c r="G648" s="27"/>
      <c r="H648" s="27"/>
      <c r="I648" s="27"/>
      <c r="J648" s="27"/>
      <c r="K648" s="27"/>
      <c r="L648" s="27"/>
    </row>
    <row r="649" spans="1:12" s="28" customFormat="1" ht="38.25">
      <c r="A649" s="24" t="s">
        <v>1197</v>
      </c>
      <c r="B649" s="25" t="s">
        <v>1198</v>
      </c>
      <c r="C649" s="75">
        <v>100</v>
      </c>
      <c r="D649" s="26" t="s">
        <v>44</v>
      </c>
      <c r="E649" s="59" t="s">
        <v>1536</v>
      </c>
      <c r="F649" s="27"/>
      <c r="G649" s="27"/>
      <c r="H649" s="27"/>
      <c r="I649" s="27"/>
      <c r="J649" s="27"/>
      <c r="K649" s="27"/>
      <c r="L649" s="27"/>
    </row>
    <row r="650" spans="1:12" s="28" customFormat="1" ht="15">
      <c r="A650" s="24" t="s">
        <v>1199</v>
      </c>
      <c r="B650" s="25" t="s">
        <v>1200</v>
      </c>
      <c r="C650" s="75">
        <v>50</v>
      </c>
      <c r="D650" s="26" t="s">
        <v>44</v>
      </c>
      <c r="E650" s="59" t="s">
        <v>1536</v>
      </c>
      <c r="F650" s="27"/>
      <c r="G650" s="27"/>
      <c r="H650" s="27"/>
      <c r="I650" s="27"/>
      <c r="J650" s="27"/>
      <c r="K650" s="27"/>
      <c r="L650" s="27"/>
    </row>
    <row r="651" spans="1:12" s="28" customFormat="1" ht="25.5">
      <c r="A651" s="24" t="s">
        <v>1201</v>
      </c>
      <c r="B651" s="25" t="s">
        <v>1202</v>
      </c>
      <c r="C651" s="75">
        <v>50</v>
      </c>
      <c r="D651" s="26" t="s">
        <v>44</v>
      </c>
      <c r="E651" s="59" t="s">
        <v>1536</v>
      </c>
      <c r="F651" s="27"/>
      <c r="G651" s="27"/>
      <c r="H651" s="27"/>
      <c r="I651" s="27"/>
      <c r="J651" s="27"/>
      <c r="K651" s="27"/>
      <c r="L651" s="27"/>
    </row>
    <row r="652" spans="1:12" s="28" customFormat="1" ht="25.5">
      <c r="A652" s="24" t="s">
        <v>1203</v>
      </c>
      <c r="B652" s="25" t="s">
        <v>1204</v>
      </c>
      <c r="C652" s="75">
        <v>50</v>
      </c>
      <c r="D652" s="26" t="s">
        <v>44</v>
      </c>
      <c r="E652" s="59" t="s">
        <v>1536</v>
      </c>
      <c r="F652" s="27"/>
      <c r="G652" s="27"/>
      <c r="H652" s="27"/>
      <c r="I652" s="27"/>
      <c r="J652" s="27"/>
      <c r="K652" s="27"/>
      <c r="L652" s="27"/>
    </row>
    <row r="653" spans="1:12" s="28" customFormat="1" ht="38.25">
      <c r="A653" s="24" t="s">
        <v>1205</v>
      </c>
      <c r="B653" s="25" t="s">
        <v>1206</v>
      </c>
      <c r="C653" s="75">
        <v>75</v>
      </c>
      <c r="D653" s="26" t="s">
        <v>44</v>
      </c>
      <c r="E653" s="59" t="s">
        <v>1536</v>
      </c>
      <c r="F653" s="27"/>
      <c r="G653" s="27"/>
      <c r="H653" s="27"/>
      <c r="I653" s="27"/>
      <c r="J653" s="27"/>
      <c r="K653" s="27"/>
      <c r="L653" s="27"/>
    </row>
    <row r="654" spans="1:12" s="28" customFormat="1" ht="38.25">
      <c r="A654" s="24" t="s">
        <v>1207</v>
      </c>
      <c r="B654" s="25" t="s">
        <v>1208</v>
      </c>
      <c r="C654" s="75">
        <v>75</v>
      </c>
      <c r="D654" s="26" t="s">
        <v>44</v>
      </c>
      <c r="E654" s="59" t="s">
        <v>1536</v>
      </c>
      <c r="F654" s="27"/>
      <c r="G654" s="27"/>
      <c r="H654" s="27"/>
      <c r="I654" s="27"/>
      <c r="J654" s="27"/>
      <c r="K654" s="27"/>
      <c r="L654" s="27"/>
    </row>
    <row r="655" spans="1:12" s="28" customFormat="1" ht="51">
      <c r="A655" s="24" t="s">
        <v>1209</v>
      </c>
      <c r="B655" s="25" t="s">
        <v>1210</v>
      </c>
      <c r="C655" s="75">
        <v>50</v>
      </c>
      <c r="D655" s="26" t="s">
        <v>44</v>
      </c>
      <c r="E655" s="59" t="s">
        <v>1536</v>
      </c>
      <c r="F655" s="27"/>
      <c r="G655" s="27"/>
      <c r="H655" s="27"/>
      <c r="I655" s="27"/>
      <c r="J655" s="27"/>
      <c r="K655" s="27"/>
      <c r="L655" s="27"/>
    </row>
    <row r="656" spans="1:12" s="28" customFormat="1" ht="38.25">
      <c r="A656" s="24" t="s">
        <v>1211</v>
      </c>
      <c r="B656" s="25" t="s">
        <v>1212</v>
      </c>
      <c r="C656" s="75">
        <v>100</v>
      </c>
      <c r="D656" s="26" t="s">
        <v>44</v>
      </c>
      <c r="E656" s="59" t="s">
        <v>1536</v>
      </c>
      <c r="F656" s="27"/>
      <c r="G656" s="27"/>
      <c r="H656" s="27"/>
      <c r="I656" s="27"/>
      <c r="J656" s="27"/>
      <c r="K656" s="27"/>
      <c r="L656" s="27"/>
    </row>
    <row r="657" spans="1:12" s="28" customFormat="1" ht="38.25">
      <c r="A657" s="24" t="s">
        <v>1213</v>
      </c>
      <c r="B657" s="25" t="s">
        <v>1214</v>
      </c>
      <c r="C657" s="75">
        <v>100</v>
      </c>
      <c r="D657" s="26" t="s">
        <v>44</v>
      </c>
      <c r="E657" s="59" t="s">
        <v>1536</v>
      </c>
      <c r="F657" s="27"/>
      <c r="G657" s="27"/>
      <c r="H657" s="27"/>
      <c r="I657" s="27"/>
      <c r="J657" s="27"/>
      <c r="K657" s="27"/>
      <c r="L657" s="27"/>
    </row>
    <row r="658" spans="1:12" s="28" customFormat="1" ht="63.75">
      <c r="A658" s="24" t="s">
        <v>1215</v>
      </c>
      <c r="B658" s="25" t="s">
        <v>1216</v>
      </c>
      <c r="C658" s="75">
        <v>75</v>
      </c>
      <c r="D658" s="26" t="s">
        <v>44</v>
      </c>
      <c r="E658" s="59" t="s">
        <v>1536</v>
      </c>
      <c r="F658" s="27"/>
      <c r="G658" s="27"/>
      <c r="H658" s="27"/>
      <c r="I658" s="27"/>
      <c r="J658" s="27"/>
      <c r="K658" s="27"/>
      <c r="L658" s="27"/>
    </row>
    <row r="659" spans="1:12" s="28" customFormat="1" ht="38.25">
      <c r="A659" s="24" t="s">
        <v>1217</v>
      </c>
      <c r="B659" s="25" t="s">
        <v>1218</v>
      </c>
      <c r="C659" s="75">
        <v>75</v>
      </c>
      <c r="D659" s="26" t="s">
        <v>44</v>
      </c>
      <c r="E659" s="59" t="s">
        <v>1536</v>
      </c>
      <c r="F659" s="27"/>
      <c r="G659" s="27"/>
      <c r="H659" s="27"/>
      <c r="I659" s="27"/>
      <c r="J659" s="27"/>
      <c r="K659" s="27"/>
      <c r="L659" s="27"/>
    </row>
    <row r="660" spans="1:12" s="28" customFormat="1" ht="38.25">
      <c r="A660" s="24" t="s">
        <v>1219</v>
      </c>
      <c r="B660" s="25" t="s">
        <v>1220</v>
      </c>
      <c r="C660" s="75">
        <v>75</v>
      </c>
      <c r="D660" s="26" t="s">
        <v>44</v>
      </c>
      <c r="E660" s="59" t="s">
        <v>1536</v>
      </c>
      <c r="F660" s="27"/>
      <c r="G660" s="27"/>
      <c r="H660" s="27"/>
      <c r="I660" s="27"/>
      <c r="J660" s="27"/>
      <c r="K660" s="27"/>
      <c r="L660" s="27"/>
    </row>
    <row r="661" spans="1:12" s="28" customFormat="1" ht="15">
      <c r="A661" s="24" t="s">
        <v>1221</v>
      </c>
      <c r="B661" s="25" t="s">
        <v>1222</v>
      </c>
      <c r="C661" s="75"/>
      <c r="D661" s="26"/>
      <c r="E661" s="59" t="s">
        <v>1536</v>
      </c>
      <c r="F661" s="27"/>
      <c r="G661" s="27"/>
      <c r="H661" s="27"/>
      <c r="I661" s="27"/>
      <c r="J661" s="27"/>
      <c r="K661" s="27"/>
      <c r="L661" s="27"/>
    </row>
    <row r="662" spans="1:12" s="28" customFormat="1" ht="15">
      <c r="A662" s="24" t="s">
        <v>1223</v>
      </c>
      <c r="B662" s="25" t="s">
        <v>1224</v>
      </c>
      <c r="C662" s="75">
        <v>75</v>
      </c>
      <c r="D662" s="26" t="s">
        <v>44</v>
      </c>
      <c r="E662" s="59" t="s">
        <v>1536</v>
      </c>
      <c r="F662" s="27"/>
      <c r="G662" s="27"/>
      <c r="H662" s="27"/>
      <c r="I662" s="27"/>
      <c r="J662" s="27"/>
      <c r="K662" s="27"/>
      <c r="L662" s="27"/>
    </row>
    <row r="663" spans="1:12" s="28" customFormat="1" ht="15">
      <c r="A663" s="24" t="s">
        <v>1225</v>
      </c>
      <c r="B663" s="25" t="s">
        <v>1226</v>
      </c>
      <c r="C663" s="75">
        <v>75</v>
      </c>
      <c r="D663" s="26" t="s">
        <v>44</v>
      </c>
      <c r="E663" s="59" t="s">
        <v>1536</v>
      </c>
      <c r="F663" s="27"/>
      <c r="G663" s="27"/>
      <c r="H663" s="27"/>
      <c r="I663" s="27"/>
      <c r="J663" s="27"/>
      <c r="K663" s="27"/>
      <c r="L663" s="27"/>
    </row>
    <row r="664" spans="1:12" s="28" customFormat="1" ht="15">
      <c r="A664" s="24" t="s">
        <v>1227</v>
      </c>
      <c r="B664" s="25" t="s">
        <v>1228</v>
      </c>
      <c r="C664" s="75">
        <v>75</v>
      </c>
      <c r="D664" s="26" t="s">
        <v>44</v>
      </c>
      <c r="E664" s="59" t="s">
        <v>1536</v>
      </c>
      <c r="F664" s="27"/>
      <c r="G664" s="27"/>
      <c r="H664" s="27"/>
      <c r="I664" s="27"/>
      <c r="J664" s="27"/>
      <c r="K664" s="27"/>
      <c r="L664" s="27"/>
    </row>
    <row r="665" spans="1:12" s="28" customFormat="1" ht="15">
      <c r="A665" s="24" t="s">
        <v>1229</v>
      </c>
      <c r="B665" s="25" t="s">
        <v>1230</v>
      </c>
      <c r="C665" s="75">
        <v>75</v>
      </c>
      <c r="D665" s="26" t="s">
        <v>44</v>
      </c>
      <c r="E665" s="59" t="s">
        <v>1536</v>
      </c>
      <c r="F665" s="27"/>
      <c r="G665" s="27"/>
      <c r="H665" s="27"/>
      <c r="I665" s="27"/>
      <c r="J665" s="27"/>
      <c r="K665" s="27"/>
      <c r="L665" s="27"/>
    </row>
    <row r="666" spans="1:12" s="28" customFormat="1" ht="15">
      <c r="A666" s="24" t="s">
        <v>1231</v>
      </c>
      <c r="B666" s="25" t="s">
        <v>1232</v>
      </c>
      <c r="C666" s="75">
        <v>75</v>
      </c>
      <c r="D666" s="26" t="s">
        <v>44</v>
      </c>
      <c r="E666" s="59" t="s">
        <v>1536</v>
      </c>
      <c r="F666" s="27"/>
      <c r="G666" s="27"/>
      <c r="H666" s="27"/>
      <c r="I666" s="27"/>
      <c r="J666" s="27"/>
      <c r="K666" s="27"/>
      <c r="L666" s="27"/>
    </row>
    <row r="667" spans="1:12" s="28" customFormat="1" ht="15">
      <c r="A667" s="24" t="s">
        <v>1233</v>
      </c>
      <c r="B667" s="25" t="s">
        <v>1234</v>
      </c>
      <c r="C667" s="75">
        <v>75</v>
      </c>
      <c r="D667" s="26" t="s">
        <v>44</v>
      </c>
      <c r="E667" s="59" t="s">
        <v>1536</v>
      </c>
      <c r="F667" s="27"/>
      <c r="G667" s="27"/>
      <c r="H667" s="27"/>
      <c r="I667" s="27"/>
      <c r="J667" s="27"/>
      <c r="K667" s="27"/>
      <c r="L667" s="27"/>
    </row>
    <row r="668" spans="1:12" s="28" customFormat="1" ht="15">
      <c r="A668" s="24" t="s">
        <v>1235</v>
      </c>
      <c r="B668" s="25" t="s">
        <v>1236</v>
      </c>
      <c r="C668" s="75">
        <v>75</v>
      </c>
      <c r="D668" s="26" t="s">
        <v>44</v>
      </c>
      <c r="E668" s="59" t="s">
        <v>1536</v>
      </c>
      <c r="F668" s="27"/>
      <c r="G668" s="27"/>
      <c r="H668" s="27"/>
      <c r="I668" s="27"/>
      <c r="J668" s="27"/>
      <c r="K668" s="27"/>
      <c r="L668" s="27"/>
    </row>
    <row r="669" spans="1:12" s="28" customFormat="1" ht="63.75">
      <c r="A669" s="24" t="s">
        <v>1237</v>
      </c>
      <c r="B669" s="25" t="s">
        <v>1238</v>
      </c>
      <c r="C669" s="75">
        <v>75</v>
      </c>
      <c r="D669" s="26" t="s">
        <v>44</v>
      </c>
      <c r="E669" s="59" t="s">
        <v>1536</v>
      </c>
      <c r="F669" s="27"/>
      <c r="G669" s="27"/>
      <c r="H669" s="27"/>
      <c r="I669" s="27"/>
      <c r="J669" s="27"/>
      <c r="K669" s="27"/>
      <c r="L669" s="27"/>
    </row>
    <row r="670" spans="1:12" s="28" customFormat="1" ht="51">
      <c r="A670" s="24" t="s">
        <v>1239</v>
      </c>
      <c r="B670" s="25" t="s">
        <v>1240</v>
      </c>
      <c r="C670" s="75">
        <v>100</v>
      </c>
      <c r="D670" s="26" t="s">
        <v>74</v>
      </c>
      <c r="E670" s="59" t="s">
        <v>1536</v>
      </c>
      <c r="F670" s="27"/>
      <c r="G670" s="27"/>
      <c r="H670" s="27"/>
      <c r="I670" s="27"/>
      <c r="J670" s="27"/>
      <c r="K670" s="27"/>
      <c r="L670" s="27"/>
    </row>
    <row r="671" spans="1:12" s="28" customFormat="1" ht="63.75">
      <c r="A671" s="24" t="s">
        <v>1241</v>
      </c>
      <c r="B671" s="25" t="s">
        <v>1242</v>
      </c>
      <c r="C671" s="75">
        <v>75</v>
      </c>
      <c r="D671" s="26" t="s">
        <v>44</v>
      </c>
      <c r="E671" s="59" t="s">
        <v>1536</v>
      </c>
      <c r="F671" s="27"/>
      <c r="G671" s="27"/>
      <c r="H671" s="27"/>
      <c r="I671" s="27"/>
      <c r="J671" s="27"/>
      <c r="K671" s="27"/>
      <c r="L671" s="27"/>
    </row>
    <row r="672" spans="1:12" s="28" customFormat="1" ht="114.75">
      <c r="A672" s="24" t="s">
        <v>1243</v>
      </c>
      <c r="B672" s="25" t="s">
        <v>1244</v>
      </c>
      <c r="C672" s="75">
        <v>75</v>
      </c>
      <c r="D672" s="26" t="s">
        <v>44</v>
      </c>
      <c r="E672" s="59" t="s">
        <v>1536</v>
      </c>
      <c r="F672" s="27"/>
      <c r="G672" s="27"/>
      <c r="H672" s="27"/>
      <c r="I672" s="27"/>
      <c r="J672" s="27"/>
      <c r="K672" s="27"/>
      <c r="L672" s="27"/>
    </row>
    <row r="673" spans="1:12" s="23" customFormat="1" ht="13.5">
      <c r="A673" s="22">
        <v>9.4</v>
      </c>
      <c r="B673" s="146" t="s">
        <v>1245</v>
      </c>
      <c r="C673" s="147"/>
      <c r="D673" s="147"/>
      <c r="E673" s="147"/>
      <c r="F673" s="147"/>
      <c r="G673" s="147"/>
      <c r="H673" s="147"/>
      <c r="I673" s="147"/>
      <c r="J673" s="147"/>
      <c r="K673" s="147"/>
      <c r="L673" s="148"/>
    </row>
    <row r="674" spans="1:12" s="28" customFormat="1" ht="51">
      <c r="A674" s="24" t="s">
        <v>1246</v>
      </c>
      <c r="B674" s="25" t="s">
        <v>1247</v>
      </c>
      <c r="C674" s="75">
        <v>75</v>
      </c>
      <c r="D674" s="26" t="s">
        <v>44</v>
      </c>
      <c r="E674" s="59" t="s">
        <v>1536</v>
      </c>
      <c r="F674" s="27"/>
      <c r="G674" s="27"/>
      <c r="H674" s="27"/>
      <c r="I674" s="27"/>
      <c r="J674" s="27"/>
      <c r="K674" s="27"/>
      <c r="L674" s="27"/>
    </row>
    <row r="675" spans="1:12" s="28" customFormat="1" ht="25.5">
      <c r="A675" s="24" t="s">
        <v>1248</v>
      </c>
      <c r="B675" s="25" t="s">
        <v>1249</v>
      </c>
      <c r="C675" s="143"/>
      <c r="D675" s="144"/>
      <c r="E675" s="144"/>
      <c r="F675" s="144"/>
      <c r="G675" s="144"/>
      <c r="H675" s="144"/>
      <c r="I675" s="144"/>
      <c r="J675" s="144"/>
      <c r="K675" s="144"/>
      <c r="L675" s="145"/>
    </row>
    <row r="676" spans="1:12" s="28" customFormat="1" ht="15">
      <c r="A676" s="24" t="s">
        <v>1250</v>
      </c>
      <c r="B676" s="25" t="s">
        <v>1251</v>
      </c>
      <c r="C676" s="75">
        <v>50</v>
      </c>
      <c r="D676" s="26" t="s">
        <v>44</v>
      </c>
      <c r="E676" s="59" t="s">
        <v>1536</v>
      </c>
      <c r="F676" s="27"/>
      <c r="G676" s="27"/>
      <c r="H676" s="27"/>
      <c r="I676" s="27"/>
      <c r="J676" s="27"/>
      <c r="K676" s="27"/>
      <c r="L676" s="27"/>
    </row>
    <row r="677" spans="1:12" s="28" customFormat="1" ht="25.5">
      <c r="A677" s="24" t="s">
        <v>1252</v>
      </c>
      <c r="B677" s="25" t="s">
        <v>1253</v>
      </c>
      <c r="C677" s="75">
        <v>50</v>
      </c>
      <c r="D677" s="26" t="s">
        <v>44</v>
      </c>
      <c r="E677" s="59" t="s">
        <v>1536</v>
      </c>
      <c r="F677" s="27"/>
      <c r="G677" s="27"/>
      <c r="H677" s="27"/>
      <c r="I677" s="27"/>
      <c r="J677" s="27"/>
      <c r="K677" s="27"/>
      <c r="L677" s="27"/>
    </row>
    <row r="678" spans="1:12" s="28" customFormat="1" ht="15">
      <c r="A678" s="24" t="s">
        <v>1254</v>
      </c>
      <c r="B678" s="25" t="s">
        <v>1255</v>
      </c>
      <c r="C678" s="75">
        <v>50</v>
      </c>
      <c r="D678" s="26" t="s">
        <v>44</v>
      </c>
      <c r="E678" s="59" t="s">
        <v>1536</v>
      </c>
      <c r="F678" s="27"/>
      <c r="G678" s="27"/>
      <c r="H678" s="27"/>
      <c r="I678" s="27"/>
      <c r="J678" s="27"/>
      <c r="K678" s="27"/>
      <c r="L678" s="27"/>
    </row>
    <row r="679" spans="1:12" s="28" customFormat="1" ht="38.25">
      <c r="A679" s="24" t="s">
        <v>1256</v>
      </c>
      <c r="B679" s="25" t="s">
        <v>1257</v>
      </c>
      <c r="C679" s="75">
        <v>100</v>
      </c>
      <c r="D679" s="26" t="s">
        <v>74</v>
      </c>
      <c r="E679" s="59" t="s">
        <v>1536</v>
      </c>
      <c r="F679" s="27"/>
      <c r="G679" s="27"/>
      <c r="H679" s="27"/>
      <c r="I679" s="27"/>
      <c r="J679" s="27"/>
      <c r="K679" s="27"/>
      <c r="L679" s="27"/>
    </row>
    <row r="680" spans="1:12" s="28" customFormat="1" ht="25.5">
      <c r="A680" s="24" t="s">
        <v>1258</v>
      </c>
      <c r="B680" s="25" t="s">
        <v>1259</v>
      </c>
      <c r="C680" s="75">
        <v>75</v>
      </c>
      <c r="D680" s="26" t="s">
        <v>44</v>
      </c>
      <c r="E680" s="59" t="s">
        <v>1536</v>
      </c>
      <c r="F680" s="27"/>
      <c r="G680" s="27"/>
      <c r="H680" s="27"/>
      <c r="I680" s="27"/>
      <c r="J680" s="27"/>
      <c r="K680" s="27"/>
      <c r="L680" s="27"/>
    </row>
    <row r="681" spans="1:12" s="28" customFormat="1" ht="25.5">
      <c r="A681" s="24" t="s">
        <v>1260</v>
      </c>
      <c r="B681" s="25" t="s">
        <v>1261</v>
      </c>
      <c r="C681" s="143"/>
      <c r="D681" s="144"/>
      <c r="E681" s="144"/>
      <c r="F681" s="144"/>
      <c r="G681" s="144"/>
      <c r="H681" s="144"/>
      <c r="I681" s="144"/>
      <c r="J681" s="144"/>
      <c r="K681" s="144"/>
      <c r="L681" s="145"/>
    </row>
    <row r="682" spans="1:12" s="28" customFormat="1" ht="38.25">
      <c r="A682" s="24" t="s">
        <v>1262</v>
      </c>
      <c r="B682" s="25" t="s">
        <v>1263</v>
      </c>
      <c r="C682" s="75">
        <v>75</v>
      </c>
      <c r="D682" s="26" t="s">
        <v>44</v>
      </c>
      <c r="E682" s="59" t="s">
        <v>1536</v>
      </c>
      <c r="F682" s="27"/>
      <c r="G682" s="27"/>
      <c r="H682" s="27"/>
      <c r="I682" s="27"/>
      <c r="J682" s="27"/>
      <c r="K682" s="27"/>
      <c r="L682" s="27"/>
    </row>
    <row r="683" spans="1:12" s="28" customFormat="1" ht="51">
      <c r="A683" s="24" t="s">
        <v>1264</v>
      </c>
      <c r="B683" s="25" t="s">
        <v>1265</v>
      </c>
      <c r="C683" s="75">
        <v>75</v>
      </c>
      <c r="D683" s="26" t="s">
        <v>44</v>
      </c>
      <c r="E683" s="59" t="s">
        <v>1536</v>
      </c>
      <c r="F683" s="27"/>
      <c r="G683" s="27"/>
      <c r="H683" s="27"/>
      <c r="I683" s="27"/>
      <c r="J683" s="27"/>
      <c r="K683" s="27"/>
      <c r="L683" s="27"/>
    </row>
    <row r="684" spans="1:12" s="28" customFormat="1" ht="51">
      <c r="A684" s="24" t="s">
        <v>1266</v>
      </c>
      <c r="B684" s="25" t="s">
        <v>1267</v>
      </c>
      <c r="C684" s="75">
        <v>75</v>
      </c>
      <c r="D684" s="26" t="s">
        <v>44</v>
      </c>
      <c r="E684" s="59" t="s">
        <v>1536</v>
      </c>
      <c r="F684" s="27"/>
      <c r="G684" s="27"/>
      <c r="H684" s="27"/>
      <c r="I684" s="27"/>
      <c r="J684" s="27"/>
      <c r="K684" s="27"/>
      <c r="L684" s="27"/>
    </row>
    <row r="685" spans="1:12" s="28" customFormat="1" ht="38.25">
      <c r="A685" s="24" t="s">
        <v>1268</v>
      </c>
      <c r="B685" s="25" t="s">
        <v>1269</v>
      </c>
      <c r="C685" s="75">
        <v>75</v>
      </c>
      <c r="D685" s="26" t="s">
        <v>44</v>
      </c>
      <c r="E685" s="59" t="s">
        <v>1536</v>
      </c>
      <c r="F685" s="27"/>
      <c r="G685" s="27"/>
      <c r="H685" s="27"/>
      <c r="I685" s="27"/>
      <c r="J685" s="27"/>
      <c r="K685" s="27"/>
      <c r="L685" s="27"/>
    </row>
    <row r="686" spans="1:12" s="28" customFormat="1" ht="25.5">
      <c r="A686" s="24" t="s">
        <v>1270</v>
      </c>
      <c r="B686" s="25" t="s">
        <v>1271</v>
      </c>
      <c r="C686" s="75">
        <v>75</v>
      </c>
      <c r="D686" s="26" t="s">
        <v>44</v>
      </c>
      <c r="E686" s="59" t="s">
        <v>1536</v>
      </c>
      <c r="F686" s="27"/>
      <c r="G686" s="27"/>
      <c r="H686" s="27"/>
      <c r="I686" s="27"/>
      <c r="J686" s="27"/>
      <c r="K686" s="27"/>
      <c r="L686" s="27"/>
    </row>
    <row r="687" spans="1:12" s="28" customFormat="1" ht="38.25">
      <c r="A687" s="24" t="s">
        <v>1272</v>
      </c>
      <c r="B687" s="25" t="s">
        <v>1273</v>
      </c>
      <c r="C687" s="75">
        <v>75</v>
      </c>
      <c r="D687" s="26" t="s">
        <v>44</v>
      </c>
      <c r="E687" s="59" t="s">
        <v>1536</v>
      </c>
      <c r="F687" s="27"/>
      <c r="G687" s="27"/>
      <c r="H687" s="27"/>
      <c r="I687" s="27"/>
      <c r="J687" s="27"/>
      <c r="K687" s="27"/>
      <c r="L687" s="27"/>
    </row>
    <row r="688" spans="1:12" s="23" customFormat="1" ht="13.5">
      <c r="A688" s="22">
        <v>9.5</v>
      </c>
      <c r="B688" s="133" t="s">
        <v>1274</v>
      </c>
      <c r="C688" s="133"/>
      <c r="D688" s="133"/>
      <c r="E688" s="133"/>
      <c r="F688" s="133"/>
      <c r="G688" s="133"/>
      <c r="H688" s="133"/>
      <c r="I688" s="133"/>
      <c r="J688" s="133"/>
      <c r="K688" s="133"/>
      <c r="L688" s="133"/>
    </row>
    <row r="689" spans="1:12" s="28" customFormat="1" ht="25.5">
      <c r="A689" s="24" t="s">
        <v>1275</v>
      </c>
      <c r="B689" s="25" t="s">
        <v>1276</v>
      </c>
      <c r="C689" s="75">
        <v>100</v>
      </c>
      <c r="D689" s="26" t="s">
        <v>74</v>
      </c>
      <c r="E689" s="59" t="s">
        <v>1536</v>
      </c>
      <c r="F689" s="27"/>
      <c r="G689" s="27"/>
      <c r="H689" s="27"/>
      <c r="I689" s="27"/>
      <c r="J689" s="27"/>
      <c r="K689" s="27"/>
      <c r="L689" s="27"/>
    </row>
    <row r="690" spans="1:12" s="28" customFormat="1">
      <c r="A690" s="24" t="s">
        <v>1277</v>
      </c>
      <c r="B690" s="25" t="s">
        <v>1278</v>
      </c>
      <c r="C690" s="143"/>
      <c r="D690" s="144"/>
      <c r="E690" s="144"/>
      <c r="F690" s="144"/>
      <c r="G690" s="144"/>
      <c r="H690" s="144"/>
      <c r="I690" s="144"/>
      <c r="J690" s="144"/>
      <c r="K690" s="144"/>
      <c r="L690" s="145"/>
    </row>
    <row r="691" spans="1:12" s="28" customFormat="1" ht="25.5">
      <c r="A691" s="24" t="s">
        <v>1279</v>
      </c>
      <c r="B691" s="25" t="s">
        <v>1280</v>
      </c>
      <c r="C691" s="75">
        <v>50</v>
      </c>
      <c r="D691" s="26" t="s">
        <v>44</v>
      </c>
      <c r="E691" s="59" t="s">
        <v>1536</v>
      </c>
      <c r="F691" s="27"/>
      <c r="G691" s="27"/>
      <c r="H691" s="27"/>
      <c r="I691" s="27"/>
      <c r="J691" s="27"/>
      <c r="K691" s="27"/>
      <c r="L691" s="27"/>
    </row>
    <row r="692" spans="1:12" s="28" customFormat="1" ht="38.25">
      <c r="A692" s="24" t="s">
        <v>1281</v>
      </c>
      <c r="B692" s="25" t="s">
        <v>1282</v>
      </c>
      <c r="C692" s="75">
        <v>50</v>
      </c>
      <c r="D692" s="26" t="s">
        <v>44</v>
      </c>
      <c r="E692" s="59" t="s">
        <v>1536</v>
      </c>
      <c r="F692" s="27"/>
      <c r="G692" s="27"/>
      <c r="H692" s="27"/>
      <c r="I692" s="27"/>
      <c r="J692" s="27"/>
      <c r="K692" s="27"/>
      <c r="L692" s="27"/>
    </row>
    <row r="693" spans="1:12" s="28" customFormat="1" ht="15">
      <c r="A693" s="24" t="s">
        <v>1283</v>
      </c>
      <c r="B693" s="25" t="s">
        <v>1284</v>
      </c>
      <c r="C693" s="75">
        <v>50</v>
      </c>
      <c r="D693" s="26" t="s">
        <v>44</v>
      </c>
      <c r="E693" s="59" t="s">
        <v>1536</v>
      </c>
      <c r="F693" s="27"/>
      <c r="G693" s="27"/>
      <c r="H693" s="27"/>
      <c r="I693" s="27"/>
      <c r="J693" s="27"/>
      <c r="K693" s="27"/>
      <c r="L693" s="27"/>
    </row>
    <row r="694" spans="1:12" s="28" customFormat="1" ht="51">
      <c r="A694" s="24" t="s">
        <v>1285</v>
      </c>
      <c r="B694" s="25" t="s">
        <v>1286</v>
      </c>
      <c r="C694" s="75">
        <v>50</v>
      </c>
      <c r="D694" s="26" t="s">
        <v>44</v>
      </c>
      <c r="E694" s="59" t="s">
        <v>1536</v>
      </c>
      <c r="F694" s="27"/>
      <c r="G694" s="27"/>
      <c r="H694" s="27"/>
      <c r="I694" s="27"/>
      <c r="J694" s="27"/>
      <c r="K694" s="27"/>
      <c r="L694" s="27"/>
    </row>
    <row r="695" spans="1:12" s="28" customFormat="1">
      <c r="A695" s="24" t="s">
        <v>1287</v>
      </c>
      <c r="B695" s="25" t="s">
        <v>1288</v>
      </c>
      <c r="C695" s="143"/>
      <c r="D695" s="144"/>
      <c r="E695" s="144"/>
      <c r="F695" s="144"/>
      <c r="G695" s="144"/>
      <c r="H695" s="144"/>
      <c r="I695" s="144"/>
      <c r="J695" s="144"/>
      <c r="K695" s="144"/>
      <c r="L695" s="145"/>
    </row>
    <row r="696" spans="1:12" s="28" customFormat="1" ht="25.5">
      <c r="A696" s="24" t="s">
        <v>1289</v>
      </c>
      <c r="B696" s="25" t="s">
        <v>1290</v>
      </c>
      <c r="C696" s="75">
        <v>50</v>
      </c>
      <c r="D696" s="26" t="s">
        <v>44</v>
      </c>
      <c r="E696" s="59" t="s">
        <v>1536</v>
      </c>
      <c r="F696" s="27"/>
      <c r="G696" s="27"/>
      <c r="H696" s="27"/>
      <c r="I696" s="27"/>
      <c r="J696" s="27"/>
      <c r="K696" s="27"/>
      <c r="L696" s="27"/>
    </row>
    <row r="697" spans="1:12" s="28" customFormat="1" ht="89.25">
      <c r="A697" s="24" t="s">
        <v>1291</v>
      </c>
      <c r="B697" s="25" t="s">
        <v>1292</v>
      </c>
      <c r="C697" s="75">
        <v>75</v>
      </c>
      <c r="D697" s="26" t="s">
        <v>44</v>
      </c>
      <c r="E697" s="59" t="s">
        <v>1536</v>
      </c>
      <c r="F697" s="27"/>
      <c r="G697" s="27"/>
      <c r="H697" s="27"/>
      <c r="I697" s="27"/>
      <c r="J697" s="27"/>
      <c r="K697" s="27"/>
      <c r="L697" s="27"/>
    </row>
    <row r="698" spans="1:12" s="28" customFormat="1" ht="51">
      <c r="A698" s="24" t="s">
        <v>1293</v>
      </c>
      <c r="B698" s="25" t="s">
        <v>1294</v>
      </c>
      <c r="C698" s="75">
        <v>75</v>
      </c>
      <c r="D698" s="26" t="s">
        <v>44</v>
      </c>
      <c r="E698" s="59" t="s">
        <v>1536</v>
      </c>
      <c r="F698" s="27"/>
      <c r="G698" s="27"/>
      <c r="H698" s="27"/>
      <c r="I698" s="27"/>
      <c r="J698" s="27"/>
      <c r="K698" s="27"/>
      <c r="L698" s="27"/>
    </row>
    <row r="699" spans="1:12" s="28" customFormat="1" ht="89.25">
      <c r="A699" s="24" t="s">
        <v>1295</v>
      </c>
      <c r="B699" s="25" t="s">
        <v>1296</v>
      </c>
      <c r="C699" s="75">
        <v>75</v>
      </c>
      <c r="D699" s="26" t="s">
        <v>44</v>
      </c>
      <c r="E699" s="59" t="s">
        <v>1536</v>
      </c>
      <c r="F699" s="27"/>
      <c r="G699" s="27"/>
      <c r="H699" s="27"/>
      <c r="I699" s="27"/>
      <c r="J699" s="27"/>
      <c r="K699" s="27"/>
      <c r="L699" s="27"/>
    </row>
    <row r="700" spans="1:12" s="28" customFormat="1" ht="89.25">
      <c r="A700" s="24" t="s">
        <v>1297</v>
      </c>
      <c r="B700" s="25" t="s">
        <v>1298</v>
      </c>
      <c r="C700" s="75">
        <v>50</v>
      </c>
      <c r="D700" s="26" t="s">
        <v>44</v>
      </c>
      <c r="E700" s="59" t="s">
        <v>1536</v>
      </c>
      <c r="F700" s="27"/>
      <c r="G700" s="27"/>
      <c r="H700" s="27"/>
      <c r="I700" s="27"/>
      <c r="J700" s="27"/>
      <c r="K700" s="27"/>
      <c r="L700" s="27"/>
    </row>
    <row r="701" spans="1:12" s="28" customFormat="1" ht="89.25">
      <c r="A701" s="24" t="s">
        <v>1299</v>
      </c>
      <c r="B701" s="25" t="s">
        <v>1300</v>
      </c>
      <c r="C701" s="75">
        <v>75</v>
      </c>
      <c r="D701" s="26" t="s">
        <v>44</v>
      </c>
      <c r="E701" s="59" t="s">
        <v>1536</v>
      </c>
      <c r="F701" s="27"/>
      <c r="G701" s="27"/>
      <c r="H701" s="27"/>
      <c r="I701" s="27"/>
      <c r="J701" s="27"/>
      <c r="K701" s="27"/>
      <c r="L701" s="27"/>
    </row>
    <row r="702" spans="1:12" s="28" customFormat="1" ht="102">
      <c r="A702" s="24" t="s">
        <v>1301</v>
      </c>
      <c r="B702" s="25" t="s">
        <v>1302</v>
      </c>
      <c r="C702" s="75">
        <v>75</v>
      </c>
      <c r="D702" s="26" t="s">
        <v>44</v>
      </c>
      <c r="E702" s="59" t="s">
        <v>1536</v>
      </c>
      <c r="F702" s="27"/>
      <c r="G702" s="27"/>
      <c r="H702" s="27"/>
      <c r="I702" s="27"/>
      <c r="J702" s="27"/>
      <c r="K702" s="27"/>
      <c r="L702" s="27"/>
    </row>
    <row r="703" spans="1:12" s="28" customFormat="1" ht="76.5">
      <c r="A703" s="24" t="s">
        <v>1303</v>
      </c>
      <c r="B703" s="25" t="s">
        <v>1304</v>
      </c>
      <c r="C703" s="75">
        <v>75</v>
      </c>
      <c r="D703" s="26" t="s">
        <v>44</v>
      </c>
      <c r="E703" s="59" t="s">
        <v>1536</v>
      </c>
      <c r="F703" s="27"/>
      <c r="G703" s="27"/>
      <c r="H703" s="27"/>
      <c r="I703" s="27"/>
      <c r="J703" s="27"/>
      <c r="K703" s="27"/>
      <c r="L703" s="27"/>
    </row>
    <row r="704" spans="1:12" s="28" customFormat="1" ht="38.25">
      <c r="A704" s="24" t="s">
        <v>1305</v>
      </c>
      <c r="B704" s="25" t="s">
        <v>1306</v>
      </c>
      <c r="C704" s="75">
        <v>75</v>
      </c>
      <c r="D704" s="26" t="s">
        <v>44</v>
      </c>
      <c r="E704" s="59" t="s">
        <v>1536</v>
      </c>
      <c r="F704" s="27"/>
      <c r="G704" s="27"/>
      <c r="H704" s="27"/>
      <c r="I704" s="27"/>
      <c r="J704" s="27"/>
      <c r="K704" s="27"/>
      <c r="L704" s="27"/>
    </row>
    <row r="705" spans="1:12" s="28" customFormat="1" ht="38.25">
      <c r="A705" s="24" t="s">
        <v>1307</v>
      </c>
      <c r="B705" s="25" t="s">
        <v>1308</v>
      </c>
      <c r="C705" s="75">
        <v>75</v>
      </c>
      <c r="D705" s="26" t="s">
        <v>44</v>
      </c>
      <c r="E705" s="59" t="s">
        <v>1536</v>
      </c>
      <c r="F705" s="27"/>
      <c r="G705" s="27"/>
      <c r="H705" s="27"/>
      <c r="I705" s="27"/>
      <c r="J705" s="27"/>
      <c r="K705" s="27"/>
      <c r="L705" s="27"/>
    </row>
    <row r="706" spans="1:12" s="28" customFormat="1" ht="38.25">
      <c r="A706" s="24" t="s">
        <v>1309</v>
      </c>
      <c r="B706" s="25" t="s">
        <v>1310</v>
      </c>
      <c r="C706" s="75">
        <v>75</v>
      </c>
      <c r="D706" s="26" t="s">
        <v>44</v>
      </c>
      <c r="E706" s="59" t="s">
        <v>1536</v>
      </c>
      <c r="F706" s="27"/>
      <c r="G706" s="27"/>
      <c r="H706" s="27"/>
      <c r="I706" s="27"/>
      <c r="J706" s="27"/>
      <c r="K706" s="27"/>
      <c r="L706" s="27"/>
    </row>
    <row r="707" spans="1:12" s="28" customFormat="1" ht="38.25">
      <c r="A707" s="24" t="s">
        <v>1311</v>
      </c>
      <c r="B707" s="25" t="s">
        <v>1312</v>
      </c>
      <c r="C707" s="75">
        <v>50</v>
      </c>
      <c r="D707" s="26" t="s">
        <v>44</v>
      </c>
      <c r="E707" s="59" t="s">
        <v>1536</v>
      </c>
      <c r="F707" s="27"/>
      <c r="G707" s="27"/>
      <c r="H707" s="27"/>
      <c r="I707" s="27"/>
      <c r="J707" s="27"/>
      <c r="K707" s="27"/>
      <c r="L707" s="27"/>
    </row>
    <row r="708" spans="1:12" s="23" customFormat="1" ht="13.5">
      <c r="A708" s="22">
        <v>9.6</v>
      </c>
      <c r="B708" s="133" t="s">
        <v>1313</v>
      </c>
      <c r="C708" s="133"/>
      <c r="D708" s="133"/>
      <c r="E708" s="133"/>
      <c r="F708" s="133"/>
      <c r="G708" s="133"/>
      <c r="H708" s="133"/>
      <c r="I708" s="133"/>
      <c r="J708" s="133"/>
      <c r="K708" s="133"/>
      <c r="L708" s="133"/>
    </row>
    <row r="709" spans="1:12" s="28" customFormat="1">
      <c r="A709" s="24" t="s">
        <v>1314</v>
      </c>
      <c r="B709" s="25" t="s">
        <v>1315</v>
      </c>
      <c r="C709" s="135"/>
      <c r="D709" s="136"/>
      <c r="E709" s="136"/>
      <c r="F709" s="136"/>
      <c r="G709" s="136"/>
      <c r="H709" s="136"/>
      <c r="I709" s="136"/>
      <c r="J709" s="136"/>
      <c r="K709" s="136"/>
      <c r="L709" s="137"/>
    </row>
    <row r="710" spans="1:12" s="28" customFormat="1" ht="15">
      <c r="A710" s="24" t="s">
        <v>1316</v>
      </c>
      <c r="B710" s="25" t="s">
        <v>1317</v>
      </c>
      <c r="C710" s="75">
        <v>75</v>
      </c>
      <c r="D710" s="26" t="s">
        <v>44</v>
      </c>
      <c r="E710" s="59" t="s">
        <v>1536</v>
      </c>
      <c r="F710" s="27"/>
      <c r="G710" s="27"/>
      <c r="H710" s="27"/>
      <c r="I710" s="27"/>
      <c r="J710" s="27"/>
      <c r="K710" s="27"/>
      <c r="L710" s="27"/>
    </row>
    <row r="711" spans="1:12" s="28" customFormat="1" ht="25.5">
      <c r="A711" s="24" t="s">
        <v>1318</v>
      </c>
      <c r="B711" s="25" t="s">
        <v>1319</v>
      </c>
      <c r="C711" s="75">
        <v>75</v>
      </c>
      <c r="D711" s="26" t="s">
        <v>44</v>
      </c>
      <c r="E711" s="59" t="s">
        <v>1536</v>
      </c>
      <c r="F711" s="27"/>
      <c r="G711" s="27"/>
      <c r="H711" s="27"/>
      <c r="I711" s="27"/>
      <c r="J711" s="27"/>
      <c r="K711" s="27"/>
      <c r="L711" s="27"/>
    </row>
    <row r="712" spans="1:12" s="28" customFormat="1" ht="25.5">
      <c r="A712" s="24" t="s">
        <v>1320</v>
      </c>
      <c r="B712" s="25" t="s">
        <v>1321</v>
      </c>
      <c r="C712" s="75">
        <v>75</v>
      </c>
      <c r="D712" s="26" t="s">
        <v>44</v>
      </c>
      <c r="E712" s="59" t="s">
        <v>1536</v>
      </c>
      <c r="F712" s="27"/>
      <c r="G712" s="27"/>
      <c r="H712" s="27"/>
      <c r="I712" s="27"/>
      <c r="J712" s="27"/>
      <c r="K712" s="27"/>
      <c r="L712" s="27"/>
    </row>
    <row r="713" spans="1:12" s="28" customFormat="1" ht="15">
      <c r="A713" s="24" t="s">
        <v>1322</v>
      </c>
      <c r="B713" s="25" t="s">
        <v>1323</v>
      </c>
      <c r="C713" s="75">
        <v>75</v>
      </c>
      <c r="D713" s="26" t="s">
        <v>44</v>
      </c>
      <c r="E713" s="59" t="s">
        <v>1536</v>
      </c>
      <c r="F713" s="27"/>
      <c r="G713" s="27"/>
      <c r="H713" s="27"/>
      <c r="I713" s="27"/>
      <c r="J713" s="27"/>
      <c r="K713" s="27"/>
      <c r="L713" s="27"/>
    </row>
    <row r="714" spans="1:12" s="28" customFormat="1" ht="15">
      <c r="A714" s="24" t="s">
        <v>1324</v>
      </c>
      <c r="B714" s="25" t="s">
        <v>1325</v>
      </c>
      <c r="C714" s="75">
        <v>75</v>
      </c>
      <c r="D714" s="26" t="s">
        <v>44</v>
      </c>
      <c r="E714" s="59" t="s">
        <v>1536</v>
      </c>
      <c r="F714" s="27"/>
      <c r="G714" s="27"/>
      <c r="H714" s="27"/>
      <c r="I714" s="27"/>
      <c r="J714" s="27"/>
      <c r="K714" s="27"/>
      <c r="L714" s="27"/>
    </row>
    <row r="715" spans="1:12" s="28" customFormat="1" ht="15">
      <c r="A715" s="24" t="s">
        <v>1326</v>
      </c>
      <c r="B715" s="25" t="s">
        <v>1327</v>
      </c>
      <c r="C715" s="75">
        <v>75</v>
      </c>
      <c r="D715" s="26" t="s">
        <v>44</v>
      </c>
      <c r="E715" s="59" t="s">
        <v>1536</v>
      </c>
      <c r="F715" s="27"/>
      <c r="G715" s="27"/>
      <c r="H715" s="27"/>
      <c r="I715" s="27"/>
      <c r="J715" s="27"/>
      <c r="K715" s="27"/>
      <c r="L715" s="27"/>
    </row>
    <row r="716" spans="1:12" s="28" customFormat="1" ht="15">
      <c r="A716" s="24" t="s">
        <v>1328</v>
      </c>
      <c r="B716" s="25" t="s">
        <v>1329</v>
      </c>
      <c r="C716" s="75">
        <v>75</v>
      </c>
      <c r="D716" s="26" t="s">
        <v>44</v>
      </c>
      <c r="E716" s="59" t="s">
        <v>1536</v>
      </c>
      <c r="F716" s="27"/>
      <c r="G716" s="27"/>
      <c r="H716" s="27"/>
      <c r="I716" s="27"/>
      <c r="J716" s="27"/>
      <c r="K716" s="27"/>
      <c r="L716" s="27"/>
    </row>
    <row r="717" spans="1:12" s="28" customFormat="1" ht="15">
      <c r="A717" s="24" t="s">
        <v>1330</v>
      </c>
      <c r="B717" s="25" t="s">
        <v>1331</v>
      </c>
      <c r="C717" s="75">
        <v>75</v>
      </c>
      <c r="D717" s="26" t="s">
        <v>44</v>
      </c>
      <c r="E717" s="59" t="s">
        <v>1536</v>
      </c>
      <c r="F717" s="27"/>
      <c r="G717" s="27"/>
      <c r="H717" s="27"/>
      <c r="I717" s="27"/>
      <c r="J717" s="27"/>
      <c r="K717" s="27"/>
      <c r="L717" s="27"/>
    </row>
    <row r="718" spans="1:12" s="28" customFormat="1" ht="38.25">
      <c r="A718" s="24" t="s">
        <v>1332</v>
      </c>
      <c r="B718" s="25" t="s">
        <v>1333</v>
      </c>
      <c r="C718" s="75">
        <v>75</v>
      </c>
      <c r="D718" s="26" t="s">
        <v>44</v>
      </c>
      <c r="E718" s="59" t="s">
        <v>1536</v>
      </c>
      <c r="F718" s="27"/>
      <c r="G718" s="27"/>
      <c r="H718" s="27"/>
      <c r="I718" s="27"/>
      <c r="J718" s="27"/>
      <c r="K718" s="27"/>
      <c r="L718" s="27"/>
    </row>
    <row r="719" spans="1:12" s="28" customFormat="1" ht="25.5">
      <c r="A719" s="24" t="s">
        <v>1334</v>
      </c>
      <c r="B719" s="25" t="s">
        <v>1335</v>
      </c>
      <c r="C719" s="75">
        <v>75</v>
      </c>
      <c r="D719" s="26" t="s">
        <v>44</v>
      </c>
      <c r="E719" s="59" t="s">
        <v>1536</v>
      </c>
      <c r="F719" s="27"/>
      <c r="G719" s="27"/>
      <c r="H719" s="27"/>
      <c r="I719" s="27"/>
      <c r="J719" s="27"/>
      <c r="K719" s="27"/>
      <c r="L719" s="27"/>
    </row>
    <row r="720" spans="1:12" s="28" customFormat="1" ht="15">
      <c r="A720" s="24" t="s">
        <v>1336</v>
      </c>
      <c r="B720" s="25" t="s">
        <v>1337</v>
      </c>
      <c r="C720" s="75">
        <v>75</v>
      </c>
      <c r="D720" s="26" t="s">
        <v>44</v>
      </c>
      <c r="E720" s="59" t="s">
        <v>1536</v>
      </c>
      <c r="F720" s="27"/>
      <c r="G720" s="27"/>
      <c r="H720" s="27"/>
      <c r="I720" s="27"/>
      <c r="J720" s="27"/>
      <c r="K720" s="27"/>
      <c r="L720" s="27"/>
    </row>
    <row r="721" spans="1:12" s="28" customFormat="1" ht="25.5">
      <c r="A721" s="24" t="s">
        <v>1338</v>
      </c>
      <c r="B721" s="25" t="s">
        <v>1339</v>
      </c>
      <c r="C721" s="75">
        <v>75</v>
      </c>
      <c r="D721" s="26" t="s">
        <v>44</v>
      </c>
      <c r="E721" s="59" t="s">
        <v>1536</v>
      </c>
      <c r="F721" s="27"/>
      <c r="G721" s="27"/>
      <c r="H721" s="27"/>
      <c r="I721" s="27"/>
      <c r="J721" s="27"/>
      <c r="K721" s="27"/>
      <c r="L721" s="27"/>
    </row>
    <row r="722" spans="1:12" s="28" customFormat="1">
      <c r="A722" s="24" t="s">
        <v>1340</v>
      </c>
      <c r="B722" s="25" t="s">
        <v>1341</v>
      </c>
      <c r="C722" s="135"/>
      <c r="D722" s="136"/>
      <c r="E722" s="136"/>
      <c r="F722" s="136"/>
      <c r="G722" s="136"/>
      <c r="H722" s="136"/>
      <c r="I722" s="136"/>
      <c r="J722" s="136"/>
      <c r="K722" s="136"/>
      <c r="L722" s="137"/>
    </row>
    <row r="723" spans="1:12" s="28" customFormat="1" ht="25.5">
      <c r="A723" s="24" t="s">
        <v>1342</v>
      </c>
      <c r="B723" s="25" t="s">
        <v>1343</v>
      </c>
      <c r="C723" s="75">
        <v>50</v>
      </c>
      <c r="D723" s="26" t="s">
        <v>44</v>
      </c>
      <c r="E723" s="59" t="s">
        <v>1536</v>
      </c>
      <c r="F723" s="27"/>
      <c r="G723" s="27"/>
      <c r="H723" s="27"/>
      <c r="I723" s="27"/>
      <c r="J723" s="27"/>
      <c r="K723" s="27"/>
      <c r="L723" s="27"/>
    </row>
    <row r="724" spans="1:12" s="28" customFormat="1" ht="15">
      <c r="A724" s="24" t="s">
        <v>1344</v>
      </c>
      <c r="B724" s="25" t="s">
        <v>1345</v>
      </c>
      <c r="C724" s="75">
        <v>50</v>
      </c>
      <c r="D724" s="26" t="s">
        <v>44</v>
      </c>
      <c r="E724" s="59" t="s">
        <v>1536</v>
      </c>
      <c r="F724" s="27"/>
      <c r="G724" s="27"/>
      <c r="H724" s="27"/>
      <c r="I724" s="27"/>
      <c r="J724" s="27"/>
      <c r="K724" s="27"/>
      <c r="L724" s="27"/>
    </row>
    <row r="725" spans="1:12" s="28" customFormat="1" ht="15">
      <c r="A725" s="24" t="s">
        <v>1346</v>
      </c>
      <c r="B725" s="25" t="s">
        <v>1347</v>
      </c>
      <c r="C725" s="75">
        <v>50</v>
      </c>
      <c r="D725" s="26" t="s">
        <v>44</v>
      </c>
      <c r="E725" s="59" t="s">
        <v>1536</v>
      </c>
      <c r="F725" s="27"/>
      <c r="G725" s="27"/>
      <c r="H725" s="27"/>
      <c r="I725" s="27"/>
      <c r="J725" s="27"/>
      <c r="K725" s="27"/>
      <c r="L725" s="27"/>
    </row>
    <row r="726" spans="1:12" s="28" customFormat="1" ht="25.5">
      <c r="A726" s="24" t="s">
        <v>1348</v>
      </c>
      <c r="B726" s="25" t="s">
        <v>1349</v>
      </c>
      <c r="C726" s="75">
        <v>50</v>
      </c>
      <c r="D726" s="26" t="s">
        <v>44</v>
      </c>
      <c r="E726" s="59" t="s">
        <v>1536</v>
      </c>
      <c r="F726" s="27"/>
      <c r="G726" s="27"/>
      <c r="H726" s="27"/>
      <c r="I726" s="27"/>
      <c r="J726" s="27"/>
      <c r="K726" s="27"/>
      <c r="L726" s="27"/>
    </row>
    <row r="727" spans="1:12" s="28" customFormat="1" ht="15">
      <c r="A727" s="24" t="s">
        <v>1350</v>
      </c>
      <c r="B727" s="25" t="s">
        <v>1351</v>
      </c>
      <c r="C727" s="75">
        <v>50</v>
      </c>
      <c r="D727" s="26" t="s">
        <v>44</v>
      </c>
      <c r="E727" s="59" t="s">
        <v>1536</v>
      </c>
      <c r="F727" s="27"/>
      <c r="G727" s="27"/>
      <c r="H727" s="27"/>
      <c r="I727" s="27"/>
      <c r="J727" s="27"/>
      <c r="K727" s="27"/>
      <c r="L727" s="27"/>
    </row>
    <row r="728" spans="1:12" s="28" customFormat="1" ht="25.5">
      <c r="A728" s="24" t="s">
        <v>1352</v>
      </c>
      <c r="B728" s="25" t="s">
        <v>1353</v>
      </c>
      <c r="C728" s="75">
        <v>50</v>
      </c>
      <c r="D728" s="26" t="s">
        <v>44</v>
      </c>
      <c r="E728" s="59" t="s">
        <v>1536</v>
      </c>
      <c r="F728" s="27"/>
      <c r="G728" s="27"/>
      <c r="H728" s="27"/>
      <c r="I728" s="27"/>
      <c r="J728" s="27"/>
      <c r="K728" s="27"/>
      <c r="L728" s="27"/>
    </row>
    <row r="729" spans="1:12" s="28" customFormat="1" ht="15">
      <c r="A729" s="24" t="s">
        <v>1354</v>
      </c>
      <c r="B729" s="25" t="s">
        <v>1355</v>
      </c>
      <c r="C729" s="75">
        <v>50</v>
      </c>
      <c r="D729" s="26" t="s">
        <v>44</v>
      </c>
      <c r="E729" s="59" t="s">
        <v>1536</v>
      </c>
      <c r="F729" s="27"/>
      <c r="G729" s="27"/>
      <c r="H729" s="27"/>
      <c r="I729" s="27"/>
      <c r="J729" s="27"/>
      <c r="K729" s="27"/>
      <c r="L729" s="27"/>
    </row>
    <row r="730" spans="1:12" s="28" customFormat="1">
      <c r="A730" s="24" t="s">
        <v>1356</v>
      </c>
      <c r="B730" s="25" t="s">
        <v>1357</v>
      </c>
      <c r="C730" s="135"/>
      <c r="D730" s="136"/>
      <c r="E730" s="136"/>
      <c r="F730" s="136"/>
      <c r="G730" s="136"/>
      <c r="H730" s="136"/>
      <c r="I730" s="136"/>
      <c r="J730" s="136"/>
      <c r="K730" s="136"/>
      <c r="L730" s="137"/>
    </row>
    <row r="731" spans="1:12" s="28" customFormat="1" ht="25.5">
      <c r="A731" s="24" t="s">
        <v>1358</v>
      </c>
      <c r="B731" s="25" t="s">
        <v>1359</v>
      </c>
      <c r="C731" s="75">
        <v>50</v>
      </c>
      <c r="D731" s="26" t="s">
        <v>44</v>
      </c>
      <c r="E731" s="59" t="s">
        <v>1536</v>
      </c>
      <c r="F731" s="27"/>
      <c r="G731" s="27"/>
      <c r="H731" s="27"/>
      <c r="I731" s="27"/>
      <c r="J731" s="27"/>
      <c r="K731" s="27"/>
      <c r="L731" s="27"/>
    </row>
    <row r="732" spans="1:12" s="28" customFormat="1" ht="25.5">
      <c r="A732" s="24" t="s">
        <v>1360</v>
      </c>
      <c r="B732" s="25" t="s">
        <v>1361</v>
      </c>
      <c r="C732" s="75">
        <v>50</v>
      </c>
      <c r="D732" s="26" t="s">
        <v>44</v>
      </c>
      <c r="E732" s="59" t="s">
        <v>1536</v>
      </c>
      <c r="F732" s="27"/>
      <c r="G732" s="27"/>
      <c r="H732" s="27"/>
      <c r="I732" s="27"/>
      <c r="J732" s="27"/>
      <c r="K732" s="27"/>
      <c r="L732" s="27"/>
    </row>
    <row r="733" spans="1:12" s="28" customFormat="1" ht="15">
      <c r="A733" s="24" t="s">
        <v>1362</v>
      </c>
      <c r="B733" s="25" t="s">
        <v>1363</v>
      </c>
      <c r="C733" s="75">
        <v>50</v>
      </c>
      <c r="D733" s="26" t="s">
        <v>44</v>
      </c>
      <c r="E733" s="59" t="s">
        <v>1536</v>
      </c>
      <c r="F733" s="27"/>
      <c r="G733" s="27"/>
      <c r="H733" s="27"/>
      <c r="I733" s="27"/>
      <c r="J733" s="27"/>
      <c r="K733" s="27"/>
      <c r="L733" s="27"/>
    </row>
    <row r="734" spans="1:12" s="28" customFormat="1" ht="15">
      <c r="A734" s="24" t="s">
        <v>1364</v>
      </c>
      <c r="B734" s="25" t="s">
        <v>1365</v>
      </c>
      <c r="C734" s="75">
        <v>50</v>
      </c>
      <c r="D734" s="26" t="s">
        <v>44</v>
      </c>
      <c r="E734" s="59" t="s">
        <v>1536</v>
      </c>
      <c r="F734" s="27"/>
      <c r="G734" s="27"/>
      <c r="H734" s="27"/>
      <c r="I734" s="27"/>
      <c r="J734" s="27"/>
      <c r="K734" s="27"/>
      <c r="L734" s="27"/>
    </row>
    <row r="735" spans="1:12" s="28" customFormat="1">
      <c r="A735" s="24" t="s">
        <v>1366</v>
      </c>
      <c r="B735" s="25" t="s">
        <v>1367</v>
      </c>
      <c r="C735" s="135"/>
      <c r="D735" s="136"/>
      <c r="E735" s="136"/>
      <c r="F735" s="136"/>
      <c r="G735" s="136"/>
      <c r="H735" s="136"/>
      <c r="I735" s="136"/>
      <c r="J735" s="136"/>
      <c r="K735" s="136"/>
      <c r="L735" s="137"/>
    </row>
    <row r="736" spans="1:12" s="28" customFormat="1">
      <c r="A736" s="24" t="s">
        <v>1368</v>
      </c>
      <c r="B736" s="25" t="s">
        <v>1369</v>
      </c>
      <c r="C736" s="26">
        <v>100</v>
      </c>
      <c r="D736" s="26" t="s">
        <v>44</v>
      </c>
      <c r="E736" s="59" t="s">
        <v>1536</v>
      </c>
      <c r="F736" s="27"/>
      <c r="G736" s="27"/>
      <c r="H736" s="27"/>
      <c r="I736" s="27"/>
      <c r="J736" s="27"/>
      <c r="K736" s="27"/>
      <c r="L736" s="27"/>
    </row>
    <row r="737" spans="1:12" s="28" customFormat="1">
      <c r="A737" s="24" t="s">
        <v>1370</v>
      </c>
      <c r="B737" s="25" t="s">
        <v>1371</v>
      </c>
      <c r="C737" s="26">
        <v>100</v>
      </c>
      <c r="D737" s="26" t="s">
        <v>44</v>
      </c>
      <c r="E737" s="59" t="s">
        <v>1536</v>
      </c>
      <c r="F737" s="27"/>
      <c r="G737" s="27"/>
      <c r="H737" s="27"/>
      <c r="I737" s="27"/>
      <c r="J737" s="27"/>
      <c r="K737" s="27"/>
      <c r="L737" s="27"/>
    </row>
    <row r="738" spans="1:12" s="28" customFormat="1">
      <c r="A738" s="24" t="s">
        <v>1362</v>
      </c>
      <c r="B738" s="25" t="s">
        <v>1372</v>
      </c>
      <c r="C738" s="135"/>
      <c r="D738" s="136"/>
      <c r="E738" s="136"/>
      <c r="F738" s="136"/>
      <c r="G738" s="136"/>
      <c r="H738" s="136"/>
      <c r="I738" s="136"/>
      <c r="J738" s="136"/>
      <c r="K738" s="136"/>
      <c r="L738" s="137"/>
    </row>
    <row r="739" spans="1:12" s="28" customFormat="1" ht="25.5">
      <c r="A739" s="24" t="s">
        <v>1373</v>
      </c>
      <c r="B739" s="25" t="s">
        <v>1374</v>
      </c>
      <c r="C739" s="26">
        <v>100</v>
      </c>
      <c r="D739" s="26" t="s">
        <v>44</v>
      </c>
      <c r="E739" s="59" t="s">
        <v>1536</v>
      </c>
      <c r="F739" s="27"/>
      <c r="G739" s="27"/>
      <c r="H739" s="27"/>
      <c r="I739" s="27"/>
      <c r="J739" s="27"/>
      <c r="K739" s="27"/>
      <c r="L739" s="27"/>
    </row>
    <row r="740" spans="1:12" s="28" customFormat="1" ht="25.5">
      <c r="A740" s="24" t="s">
        <v>1375</v>
      </c>
      <c r="B740" s="25" t="s">
        <v>1376</v>
      </c>
      <c r="C740" s="26">
        <v>100</v>
      </c>
      <c r="D740" s="26" t="s">
        <v>44</v>
      </c>
      <c r="E740" s="59" t="s">
        <v>1536</v>
      </c>
      <c r="F740" s="27"/>
      <c r="G740" s="27"/>
      <c r="H740" s="27"/>
      <c r="I740" s="27"/>
      <c r="J740" s="27"/>
      <c r="K740" s="27"/>
      <c r="L740" s="27"/>
    </row>
    <row r="741" spans="1:12" s="28" customFormat="1" ht="25.5">
      <c r="A741" s="24" t="s">
        <v>1377</v>
      </c>
      <c r="B741" s="25" t="s">
        <v>1378</v>
      </c>
      <c r="C741" s="26">
        <v>100</v>
      </c>
      <c r="D741" s="26" t="s">
        <v>44</v>
      </c>
      <c r="E741" s="59" t="s">
        <v>1536</v>
      </c>
      <c r="F741" s="27"/>
      <c r="G741" s="27"/>
      <c r="H741" s="27"/>
      <c r="I741" s="27"/>
      <c r="J741" s="27"/>
      <c r="K741" s="27"/>
      <c r="L741" s="27"/>
    </row>
    <row r="742" spans="1:12" s="23" customFormat="1" ht="13.5">
      <c r="A742" s="22">
        <v>9.6999999999999993</v>
      </c>
      <c r="B742" s="133" t="s">
        <v>1379</v>
      </c>
      <c r="C742" s="133"/>
      <c r="D742" s="133"/>
      <c r="E742" s="133"/>
      <c r="F742" s="133"/>
      <c r="G742" s="133"/>
      <c r="H742" s="133"/>
      <c r="I742" s="133"/>
      <c r="J742" s="133"/>
      <c r="K742" s="133"/>
      <c r="L742" s="133"/>
    </row>
    <row r="743" spans="1:12" s="28" customFormat="1" ht="76.5">
      <c r="A743" s="24" t="s">
        <v>1380</v>
      </c>
      <c r="B743" s="25" t="s">
        <v>1381</v>
      </c>
      <c r="C743" s="75">
        <v>100</v>
      </c>
      <c r="D743" s="26" t="s">
        <v>44</v>
      </c>
      <c r="E743" s="59" t="s">
        <v>1536</v>
      </c>
      <c r="F743" s="27"/>
      <c r="G743" s="27"/>
      <c r="H743" s="27"/>
      <c r="I743" s="27"/>
      <c r="J743" s="27"/>
      <c r="K743" s="27"/>
      <c r="L743" s="27"/>
    </row>
    <row r="744" spans="1:12" s="28" customFormat="1" ht="102">
      <c r="A744" s="24" t="s">
        <v>1382</v>
      </c>
      <c r="B744" s="25" t="s">
        <v>1383</v>
      </c>
      <c r="C744" s="75">
        <v>100</v>
      </c>
      <c r="D744" s="26" t="s">
        <v>74</v>
      </c>
      <c r="E744" s="59" t="s">
        <v>1536</v>
      </c>
      <c r="F744" s="27"/>
      <c r="G744" s="27"/>
      <c r="H744" s="27"/>
      <c r="I744" s="27"/>
      <c r="J744" s="27"/>
      <c r="K744" s="27"/>
      <c r="L744" s="27"/>
    </row>
    <row r="745" spans="1:12" s="28" customFormat="1" ht="89.25">
      <c r="A745" s="24" t="s">
        <v>1384</v>
      </c>
      <c r="B745" s="25" t="s">
        <v>1385</v>
      </c>
      <c r="C745" s="75">
        <v>75</v>
      </c>
      <c r="D745" s="26" t="s">
        <v>44</v>
      </c>
      <c r="E745" s="59" t="s">
        <v>1536</v>
      </c>
      <c r="F745" s="27"/>
      <c r="G745" s="27"/>
      <c r="H745" s="27"/>
      <c r="I745" s="27"/>
      <c r="J745" s="27"/>
      <c r="K745" s="27"/>
      <c r="L745" s="27"/>
    </row>
    <row r="746" spans="1:12" s="28" customFormat="1" ht="25.5">
      <c r="A746" s="24" t="s">
        <v>1386</v>
      </c>
      <c r="B746" s="25" t="s">
        <v>1387</v>
      </c>
      <c r="C746" s="135"/>
      <c r="D746" s="136"/>
      <c r="E746" s="136"/>
      <c r="F746" s="136"/>
      <c r="G746" s="136"/>
      <c r="H746" s="136"/>
      <c r="I746" s="136"/>
      <c r="J746" s="136"/>
      <c r="K746" s="136"/>
      <c r="L746" s="137"/>
    </row>
    <row r="747" spans="1:12" s="28" customFormat="1" ht="38.25">
      <c r="A747" s="24" t="s">
        <v>1388</v>
      </c>
      <c r="B747" s="25" t="s">
        <v>1389</v>
      </c>
      <c r="C747" s="75">
        <v>50</v>
      </c>
      <c r="D747" s="26" t="s">
        <v>44</v>
      </c>
      <c r="E747" s="59" t="s">
        <v>1536</v>
      </c>
      <c r="F747" s="27"/>
      <c r="G747" s="27"/>
      <c r="H747" s="27"/>
      <c r="I747" s="27"/>
      <c r="J747" s="27"/>
      <c r="K747" s="27"/>
      <c r="L747" s="27"/>
    </row>
    <row r="748" spans="1:12" s="28" customFormat="1" ht="63.75">
      <c r="A748" s="24" t="s">
        <v>1390</v>
      </c>
      <c r="B748" s="25" t="s">
        <v>1391</v>
      </c>
      <c r="C748" s="75">
        <v>75</v>
      </c>
      <c r="D748" s="26" t="s">
        <v>44</v>
      </c>
      <c r="E748" s="59" t="s">
        <v>1536</v>
      </c>
      <c r="F748" s="27"/>
      <c r="G748" s="27"/>
      <c r="H748" s="27"/>
      <c r="I748" s="27"/>
      <c r="J748" s="27"/>
      <c r="K748" s="27"/>
      <c r="L748" s="27"/>
    </row>
    <row r="749" spans="1:12" s="28" customFormat="1" ht="51">
      <c r="A749" s="24" t="s">
        <v>1392</v>
      </c>
      <c r="B749" s="25" t="s">
        <v>1393</v>
      </c>
      <c r="C749" s="75">
        <v>75</v>
      </c>
      <c r="D749" s="26" t="s">
        <v>44</v>
      </c>
      <c r="E749" s="59" t="s">
        <v>1536</v>
      </c>
      <c r="F749" s="27"/>
      <c r="G749" s="27"/>
      <c r="H749" s="27"/>
      <c r="I749" s="27"/>
      <c r="J749" s="27"/>
      <c r="K749" s="27"/>
      <c r="L749" s="27"/>
    </row>
    <row r="750" spans="1:12" s="28" customFormat="1" ht="25.5">
      <c r="A750" s="24" t="s">
        <v>1394</v>
      </c>
      <c r="B750" s="25" t="s">
        <v>1395</v>
      </c>
      <c r="C750" s="75">
        <v>75</v>
      </c>
      <c r="D750" s="26" t="s">
        <v>44</v>
      </c>
      <c r="E750" s="59" t="s">
        <v>1536</v>
      </c>
      <c r="F750" s="27"/>
      <c r="G750" s="27"/>
      <c r="H750" s="27"/>
      <c r="I750" s="27"/>
      <c r="J750" s="27"/>
      <c r="K750" s="27"/>
      <c r="L750" s="27"/>
    </row>
    <row r="751" spans="1:12" s="28" customFormat="1" ht="63.75">
      <c r="A751" s="24" t="s">
        <v>1396</v>
      </c>
      <c r="B751" s="25" t="s">
        <v>1397</v>
      </c>
      <c r="C751" s="75">
        <v>75</v>
      </c>
      <c r="D751" s="26" t="s">
        <v>44</v>
      </c>
      <c r="E751" s="59" t="s">
        <v>1536</v>
      </c>
      <c r="F751" s="27"/>
      <c r="G751" s="27"/>
      <c r="H751" s="27"/>
      <c r="I751" s="27"/>
      <c r="J751" s="27"/>
      <c r="K751" s="27"/>
      <c r="L751" s="27"/>
    </row>
    <row r="752" spans="1:12" s="28" customFormat="1" ht="51">
      <c r="A752" s="24" t="s">
        <v>1398</v>
      </c>
      <c r="B752" s="25" t="s">
        <v>1399</v>
      </c>
      <c r="C752" s="75">
        <v>100</v>
      </c>
      <c r="D752" s="26" t="s">
        <v>44</v>
      </c>
      <c r="E752" s="59" t="s">
        <v>1536</v>
      </c>
      <c r="F752" s="27"/>
      <c r="G752" s="27"/>
      <c r="H752" s="27"/>
      <c r="I752" s="27"/>
      <c r="J752" s="27"/>
      <c r="K752" s="27"/>
      <c r="L752" s="27"/>
    </row>
    <row r="753" spans="1:12" s="23" customFormat="1" ht="13.5">
      <c r="A753" s="22">
        <v>9.8000000000000007</v>
      </c>
      <c r="B753" s="133" t="s">
        <v>1400</v>
      </c>
      <c r="C753" s="133"/>
      <c r="D753" s="133"/>
      <c r="E753" s="133"/>
      <c r="F753" s="133"/>
      <c r="G753" s="133"/>
      <c r="H753" s="133"/>
      <c r="I753" s="133"/>
      <c r="J753" s="133"/>
      <c r="K753" s="133"/>
      <c r="L753" s="133"/>
    </row>
    <row r="754" spans="1:12" s="28" customFormat="1" ht="25.5">
      <c r="A754" s="24" t="s">
        <v>1401</v>
      </c>
      <c r="B754" s="25" t="s">
        <v>1402</v>
      </c>
      <c r="C754" s="75">
        <v>100</v>
      </c>
      <c r="D754" s="26" t="s">
        <v>74</v>
      </c>
      <c r="E754" s="59" t="s">
        <v>1536</v>
      </c>
      <c r="F754" s="27"/>
      <c r="G754" s="27"/>
      <c r="H754" s="27"/>
      <c r="I754" s="27"/>
      <c r="J754" s="27"/>
      <c r="K754" s="27"/>
      <c r="L754" s="27"/>
    </row>
    <row r="755" spans="1:12" s="28" customFormat="1" ht="25.5">
      <c r="A755" s="24" t="s">
        <v>1403</v>
      </c>
      <c r="B755" s="25" t="s">
        <v>1404</v>
      </c>
      <c r="C755" s="75">
        <v>50</v>
      </c>
      <c r="D755" s="26" t="s">
        <v>44</v>
      </c>
      <c r="E755" s="59" t="s">
        <v>1536</v>
      </c>
      <c r="F755" s="27"/>
      <c r="G755" s="27"/>
      <c r="H755" s="27"/>
      <c r="I755" s="27"/>
      <c r="J755" s="27"/>
      <c r="K755" s="27"/>
      <c r="L755" s="27"/>
    </row>
    <row r="756" spans="1:12" s="28" customFormat="1" ht="25.5">
      <c r="A756" s="24" t="s">
        <v>1405</v>
      </c>
      <c r="B756" s="25" t="s">
        <v>1406</v>
      </c>
      <c r="C756" s="75">
        <v>100</v>
      </c>
      <c r="D756" s="26" t="s">
        <v>74</v>
      </c>
      <c r="E756" s="59" t="s">
        <v>1536</v>
      </c>
      <c r="F756" s="27"/>
      <c r="G756" s="27"/>
      <c r="H756" s="27"/>
      <c r="I756" s="27"/>
      <c r="J756" s="27"/>
      <c r="K756" s="27"/>
      <c r="L756" s="27"/>
    </row>
    <row r="757" spans="1:12" s="28" customFormat="1" ht="38.25">
      <c r="A757" s="24" t="s">
        <v>1407</v>
      </c>
      <c r="B757" s="25" t="s">
        <v>1408</v>
      </c>
      <c r="C757" s="75">
        <v>100</v>
      </c>
      <c r="D757" s="26" t="s">
        <v>74</v>
      </c>
      <c r="E757" s="59" t="s">
        <v>1536</v>
      </c>
      <c r="F757" s="27"/>
      <c r="G757" s="27"/>
      <c r="H757" s="27"/>
      <c r="I757" s="27"/>
      <c r="J757" s="27"/>
      <c r="K757" s="27"/>
      <c r="L757" s="27"/>
    </row>
    <row r="758" spans="1:12" s="28" customFormat="1" ht="15">
      <c r="A758" s="24" t="s">
        <v>1409</v>
      </c>
      <c r="B758" s="25" t="s">
        <v>1410</v>
      </c>
      <c r="C758" s="75">
        <v>50</v>
      </c>
      <c r="D758" s="26" t="s">
        <v>44</v>
      </c>
      <c r="E758" s="59" t="s">
        <v>1536</v>
      </c>
      <c r="F758" s="27"/>
      <c r="G758" s="27"/>
      <c r="H758" s="27"/>
      <c r="I758" s="27"/>
      <c r="J758" s="27"/>
      <c r="K758" s="27"/>
      <c r="L758" s="27"/>
    </row>
    <row r="759" spans="1:12" s="28" customFormat="1" ht="25.5">
      <c r="A759" s="24" t="s">
        <v>1411</v>
      </c>
      <c r="B759" s="25" t="s">
        <v>1412</v>
      </c>
      <c r="C759" s="75">
        <v>100</v>
      </c>
      <c r="D759" s="26" t="s">
        <v>74</v>
      </c>
      <c r="E759" s="59" t="s">
        <v>1536</v>
      </c>
      <c r="F759" s="27"/>
      <c r="G759" s="27"/>
      <c r="H759" s="27"/>
      <c r="I759" s="27"/>
      <c r="J759" s="27"/>
      <c r="K759" s="27"/>
      <c r="L759" s="27"/>
    </row>
    <row r="760" spans="1:12" s="28" customFormat="1" ht="15">
      <c r="A760" s="24" t="s">
        <v>1413</v>
      </c>
      <c r="B760" s="25" t="s">
        <v>1414</v>
      </c>
      <c r="C760" s="75">
        <v>50</v>
      </c>
      <c r="D760" s="26" t="s">
        <v>44</v>
      </c>
      <c r="E760" s="59" t="s">
        <v>1536</v>
      </c>
      <c r="F760" s="27"/>
      <c r="G760" s="27"/>
      <c r="H760" s="27"/>
      <c r="I760" s="27"/>
      <c r="J760" s="27"/>
      <c r="K760" s="27"/>
      <c r="L760" s="27"/>
    </row>
    <row r="761" spans="1:12" s="28" customFormat="1" ht="51">
      <c r="A761" s="24" t="s">
        <v>1415</v>
      </c>
      <c r="B761" s="25" t="s">
        <v>1416</v>
      </c>
      <c r="C761" s="75">
        <v>75</v>
      </c>
      <c r="D761" s="26" t="s">
        <v>44</v>
      </c>
      <c r="E761" s="59" t="s">
        <v>1536</v>
      </c>
      <c r="F761" s="27"/>
      <c r="G761" s="27"/>
      <c r="H761" s="27"/>
      <c r="I761" s="27"/>
      <c r="J761" s="27"/>
      <c r="K761" s="27"/>
      <c r="L761" s="27"/>
    </row>
    <row r="762" spans="1:12" s="23" customFormat="1" ht="13.5">
      <c r="A762" s="22">
        <v>9.9</v>
      </c>
      <c r="B762" s="133" t="s">
        <v>1417</v>
      </c>
      <c r="C762" s="133"/>
      <c r="D762" s="133"/>
      <c r="E762" s="133"/>
      <c r="F762" s="133"/>
      <c r="G762" s="133"/>
      <c r="H762" s="133"/>
      <c r="I762" s="133"/>
      <c r="J762" s="133"/>
      <c r="K762" s="133"/>
      <c r="L762" s="133"/>
    </row>
    <row r="763" spans="1:12" s="28" customFormat="1" ht="25.5">
      <c r="A763" s="24" t="s">
        <v>1418</v>
      </c>
      <c r="B763" s="25" t="s">
        <v>1419</v>
      </c>
      <c r="C763" s="75">
        <v>100</v>
      </c>
      <c r="D763" s="26" t="s">
        <v>44</v>
      </c>
      <c r="E763" s="59" t="s">
        <v>1536</v>
      </c>
      <c r="F763" s="27"/>
      <c r="G763" s="27"/>
      <c r="H763" s="27"/>
      <c r="I763" s="27"/>
      <c r="J763" s="27"/>
      <c r="K763" s="27"/>
      <c r="L763" s="27"/>
    </row>
    <row r="764" spans="1:12" s="28" customFormat="1" ht="25.5">
      <c r="A764" s="24" t="s">
        <v>1420</v>
      </c>
      <c r="B764" s="25" t="s">
        <v>1421</v>
      </c>
      <c r="C764" s="75">
        <v>100</v>
      </c>
      <c r="D764" s="26" t="s">
        <v>44</v>
      </c>
      <c r="E764" s="59" t="s">
        <v>1536</v>
      </c>
      <c r="F764" s="27"/>
      <c r="G764" s="27"/>
      <c r="H764" s="27"/>
      <c r="I764" s="27"/>
      <c r="J764" s="27"/>
      <c r="K764" s="27"/>
      <c r="L764" s="27"/>
    </row>
    <row r="765" spans="1:12" s="28" customFormat="1" ht="25.5">
      <c r="A765" s="24" t="s">
        <v>1422</v>
      </c>
      <c r="B765" s="25" t="s">
        <v>1423</v>
      </c>
      <c r="C765" s="75">
        <v>100</v>
      </c>
      <c r="D765" s="26" t="s">
        <v>74</v>
      </c>
      <c r="E765" s="59" t="s">
        <v>1536</v>
      </c>
      <c r="F765" s="27"/>
      <c r="G765" s="27"/>
      <c r="H765" s="27"/>
      <c r="I765" s="27"/>
      <c r="J765" s="27"/>
      <c r="K765" s="27"/>
      <c r="L765" s="27"/>
    </row>
    <row r="766" spans="1:12" s="28" customFormat="1" ht="38.25">
      <c r="A766" s="24" t="s">
        <v>1424</v>
      </c>
      <c r="B766" s="25" t="s">
        <v>1425</v>
      </c>
      <c r="C766" s="75">
        <v>50</v>
      </c>
      <c r="D766" s="26" t="s">
        <v>44</v>
      </c>
      <c r="E766" s="59" t="s">
        <v>1536</v>
      </c>
      <c r="F766" s="27"/>
      <c r="G766" s="27"/>
      <c r="H766" s="27"/>
      <c r="I766" s="27"/>
      <c r="J766" s="27"/>
      <c r="K766" s="27"/>
      <c r="L766" s="27"/>
    </row>
    <row r="767" spans="1:12" s="28" customFormat="1" ht="25.5">
      <c r="A767" s="24" t="s">
        <v>1426</v>
      </c>
      <c r="B767" s="25" t="s">
        <v>1427</v>
      </c>
      <c r="C767" s="75">
        <v>100</v>
      </c>
      <c r="D767" s="26" t="s">
        <v>44</v>
      </c>
      <c r="E767" s="59" t="s">
        <v>1536</v>
      </c>
      <c r="F767" s="27"/>
      <c r="G767" s="27"/>
      <c r="H767" s="27"/>
      <c r="I767" s="27"/>
      <c r="J767" s="27"/>
      <c r="K767" s="27"/>
      <c r="L767" s="27"/>
    </row>
    <row r="768" spans="1:12" s="28" customFormat="1" ht="15">
      <c r="A768" s="24" t="s">
        <v>1428</v>
      </c>
      <c r="B768" s="25" t="s">
        <v>1429</v>
      </c>
      <c r="C768" s="75">
        <v>50</v>
      </c>
      <c r="D768" s="26" t="s">
        <v>44</v>
      </c>
      <c r="E768" s="59" t="s">
        <v>1536</v>
      </c>
      <c r="F768" s="27"/>
      <c r="G768" s="27"/>
      <c r="H768" s="27"/>
      <c r="I768" s="27"/>
      <c r="J768" s="27"/>
      <c r="K768" s="27"/>
      <c r="L768" s="27"/>
    </row>
    <row r="769" spans="1:12" s="28" customFormat="1" ht="25.5">
      <c r="A769" s="24" t="s">
        <v>1430</v>
      </c>
      <c r="B769" s="25" t="s">
        <v>1431</v>
      </c>
      <c r="C769" s="75">
        <v>100</v>
      </c>
      <c r="D769" s="26" t="s">
        <v>74</v>
      </c>
      <c r="E769" s="59" t="s">
        <v>1536</v>
      </c>
      <c r="F769" s="27"/>
      <c r="G769" s="27"/>
      <c r="H769" s="27"/>
      <c r="I769" s="27"/>
      <c r="J769" s="27"/>
      <c r="K769" s="27"/>
      <c r="L769" s="27"/>
    </row>
    <row r="770" spans="1:12" s="28" customFormat="1" ht="25.5">
      <c r="A770" s="24" t="s">
        <v>1432</v>
      </c>
      <c r="B770" s="25" t="s">
        <v>1433</v>
      </c>
      <c r="C770" s="75">
        <v>50</v>
      </c>
      <c r="D770" s="26" t="s">
        <v>44</v>
      </c>
      <c r="E770" s="59" t="s">
        <v>1536</v>
      </c>
      <c r="F770" s="27"/>
      <c r="G770" s="27"/>
      <c r="H770" s="27"/>
      <c r="I770" s="27"/>
      <c r="J770" s="27"/>
      <c r="K770" s="27"/>
      <c r="L770" s="27"/>
    </row>
    <row r="771" spans="1:12" s="28" customFormat="1" ht="38.25">
      <c r="A771" s="24" t="s">
        <v>1434</v>
      </c>
      <c r="B771" s="25" t="s">
        <v>1435</v>
      </c>
      <c r="C771" s="75">
        <v>100</v>
      </c>
      <c r="D771" s="26" t="s">
        <v>74</v>
      </c>
      <c r="E771" s="59" t="s">
        <v>1536</v>
      </c>
      <c r="F771" s="27"/>
      <c r="G771" s="27"/>
      <c r="H771" s="27"/>
      <c r="I771" s="27"/>
      <c r="J771" s="27"/>
      <c r="K771" s="27"/>
      <c r="L771" s="27"/>
    </row>
    <row r="772" spans="1:12" s="28" customFormat="1" ht="38.25">
      <c r="A772" s="24" t="s">
        <v>1436</v>
      </c>
      <c r="B772" s="25" t="s">
        <v>1437</v>
      </c>
      <c r="C772" s="77">
        <v>100</v>
      </c>
      <c r="D772" s="26" t="s">
        <v>44</v>
      </c>
      <c r="E772" s="59" t="s">
        <v>1536</v>
      </c>
      <c r="F772" s="27"/>
      <c r="G772" s="27"/>
      <c r="H772" s="27"/>
      <c r="I772" s="27"/>
      <c r="J772" s="27"/>
      <c r="K772" s="27"/>
      <c r="L772" s="27"/>
    </row>
    <row r="773" spans="1:12" s="19" customFormat="1" ht="15">
      <c r="A773" s="15">
        <v>10</v>
      </c>
      <c r="B773" s="21" t="s">
        <v>1438</v>
      </c>
      <c r="C773" s="57"/>
      <c r="D773" s="164"/>
      <c r="E773" s="165"/>
      <c r="F773" s="165"/>
      <c r="G773" s="165"/>
    </row>
    <row r="774" spans="1:12" s="36" customFormat="1" ht="114.75">
      <c r="A774" s="33" t="s">
        <v>1439</v>
      </c>
      <c r="B774" s="55" t="s">
        <v>1440</v>
      </c>
      <c r="C774" s="77">
        <v>100</v>
      </c>
      <c r="D774" s="44" t="s">
        <v>44</v>
      </c>
      <c r="E774" s="59" t="s">
        <v>1537</v>
      </c>
      <c r="F774" s="44"/>
      <c r="G774" s="37"/>
      <c r="H774" s="35"/>
      <c r="I774" s="35"/>
      <c r="J774" s="35"/>
      <c r="K774" s="35"/>
      <c r="L774" s="35"/>
    </row>
    <row r="775" spans="1:12" s="36" customFormat="1" ht="25.5">
      <c r="A775" s="33" t="s">
        <v>1441</v>
      </c>
      <c r="B775" s="55" t="s">
        <v>1442</v>
      </c>
      <c r="C775" s="77">
        <v>100</v>
      </c>
      <c r="D775" s="44" t="s">
        <v>44</v>
      </c>
      <c r="E775" s="59" t="s">
        <v>1537</v>
      </c>
      <c r="F775" s="44"/>
      <c r="G775" s="37"/>
      <c r="H775" s="35"/>
      <c r="I775" s="35"/>
      <c r="J775" s="35"/>
      <c r="K775" s="35"/>
      <c r="L775" s="35"/>
    </row>
    <row r="776" spans="1:12" s="36" customFormat="1" ht="111.75" customHeight="1">
      <c r="A776" s="33" t="s">
        <v>1443</v>
      </c>
      <c r="B776" s="56" t="s">
        <v>1444</v>
      </c>
      <c r="C776" s="77">
        <v>100</v>
      </c>
      <c r="D776" s="44" t="s">
        <v>74</v>
      </c>
      <c r="E776" s="59" t="s">
        <v>1537</v>
      </c>
      <c r="F776" s="44"/>
      <c r="G776" s="37"/>
      <c r="H776" s="35"/>
      <c r="I776" s="35"/>
      <c r="J776" s="35"/>
      <c r="K776" s="35"/>
      <c r="L776" s="35"/>
    </row>
    <row r="777" spans="1:12" s="36" customFormat="1" ht="93.75" customHeight="1">
      <c r="A777" s="33" t="s">
        <v>1445</v>
      </c>
      <c r="B777" s="56" t="s">
        <v>1446</v>
      </c>
      <c r="C777" s="77">
        <v>100</v>
      </c>
      <c r="D777" s="44" t="s">
        <v>74</v>
      </c>
      <c r="E777" s="59" t="s">
        <v>1537</v>
      </c>
      <c r="F777" s="44"/>
      <c r="G777" s="37"/>
      <c r="H777" s="35"/>
      <c r="I777" s="35"/>
      <c r="J777" s="35"/>
      <c r="K777" s="35"/>
      <c r="L777" s="35"/>
    </row>
    <row r="778" spans="1:12" s="36" customFormat="1" ht="38.25">
      <c r="A778" s="33" t="s">
        <v>1447</v>
      </c>
      <c r="B778" s="55" t="s">
        <v>1448</v>
      </c>
      <c r="C778" s="77">
        <v>100</v>
      </c>
      <c r="D778" s="44" t="s">
        <v>74</v>
      </c>
      <c r="E778" s="59" t="s">
        <v>1537</v>
      </c>
      <c r="F778" s="44"/>
      <c r="G778" s="37"/>
      <c r="H778" s="35"/>
      <c r="I778" s="35"/>
      <c r="J778" s="35"/>
      <c r="K778" s="35"/>
      <c r="L778" s="35"/>
    </row>
    <row r="779" spans="1:12" s="36" customFormat="1" ht="15">
      <c r="A779" s="33" t="s">
        <v>1449</v>
      </c>
      <c r="B779" s="55" t="s">
        <v>1450</v>
      </c>
      <c r="C779" s="77">
        <v>100</v>
      </c>
      <c r="D779" s="44" t="s">
        <v>74</v>
      </c>
      <c r="E779" s="59" t="s">
        <v>1537</v>
      </c>
      <c r="F779" s="44"/>
      <c r="G779" s="37"/>
      <c r="H779" s="35"/>
      <c r="I779" s="35"/>
      <c r="J779" s="35"/>
      <c r="K779" s="35"/>
      <c r="L779" s="35"/>
    </row>
    <row r="780" spans="1:12" s="36" customFormat="1" ht="25.5">
      <c r="A780" s="33" t="s">
        <v>1451</v>
      </c>
      <c r="B780" s="55" t="s">
        <v>1452</v>
      </c>
      <c r="C780" s="77">
        <v>100</v>
      </c>
      <c r="D780" s="44" t="s">
        <v>44</v>
      </c>
      <c r="E780" s="59" t="s">
        <v>1537</v>
      </c>
      <c r="F780" s="44"/>
      <c r="G780" s="37"/>
      <c r="H780" s="35"/>
      <c r="I780" s="35"/>
      <c r="J780" s="35"/>
      <c r="K780" s="35"/>
      <c r="L780" s="35"/>
    </row>
    <row r="781" spans="1:12" s="36" customFormat="1" ht="38.25">
      <c r="A781" s="33" t="s">
        <v>1453</v>
      </c>
      <c r="B781" s="55" t="s">
        <v>1454</v>
      </c>
      <c r="C781" s="77">
        <v>100</v>
      </c>
      <c r="D781" s="44" t="s">
        <v>44</v>
      </c>
      <c r="E781" s="59" t="s">
        <v>1537</v>
      </c>
      <c r="F781" s="44"/>
      <c r="G781" s="37"/>
      <c r="H781" s="35"/>
      <c r="I781" s="35"/>
      <c r="J781" s="35"/>
      <c r="K781" s="35"/>
      <c r="L781" s="35"/>
    </row>
    <row r="782" spans="1:12" s="36" customFormat="1" ht="25.5">
      <c r="A782" s="33" t="s">
        <v>1455</v>
      </c>
      <c r="B782" s="55" t="s">
        <v>1456</v>
      </c>
      <c r="C782" s="77">
        <v>100</v>
      </c>
      <c r="D782" s="44" t="s">
        <v>44</v>
      </c>
      <c r="E782" s="59" t="s">
        <v>1537</v>
      </c>
      <c r="F782" s="44"/>
      <c r="G782" s="37"/>
      <c r="H782" s="35"/>
      <c r="I782" s="35"/>
      <c r="J782" s="35"/>
      <c r="K782" s="35"/>
      <c r="L782" s="35"/>
    </row>
    <row r="783" spans="1:12" s="19" customFormat="1" ht="15">
      <c r="A783" s="15">
        <v>11</v>
      </c>
      <c r="B783" s="21" t="s">
        <v>1457</v>
      </c>
      <c r="C783" s="57"/>
      <c r="D783" s="164"/>
      <c r="E783" s="165"/>
      <c r="F783" s="165"/>
      <c r="G783" s="165"/>
    </row>
    <row r="784" spans="1:12" s="23" customFormat="1" ht="13.5">
      <c r="A784" s="22">
        <v>11.1</v>
      </c>
      <c r="B784" s="133" t="s">
        <v>40</v>
      </c>
      <c r="C784" s="133"/>
      <c r="D784" s="133"/>
      <c r="E784" s="133"/>
      <c r="F784" s="133"/>
      <c r="G784" s="133"/>
      <c r="H784" s="133"/>
      <c r="I784" s="133"/>
      <c r="J784" s="133"/>
      <c r="K784" s="133"/>
      <c r="L784" s="133"/>
    </row>
    <row r="785" spans="1:12" s="36" customFormat="1" ht="25.5">
      <c r="A785" s="33" t="s">
        <v>1458</v>
      </c>
      <c r="B785" s="55" t="s">
        <v>1459</v>
      </c>
      <c r="C785" s="77">
        <v>100</v>
      </c>
      <c r="D785" s="44" t="s">
        <v>44</v>
      </c>
      <c r="E785" s="59" t="s">
        <v>1538</v>
      </c>
      <c r="F785" s="44"/>
      <c r="G785" s="37"/>
      <c r="H785" s="35"/>
      <c r="I785" s="35"/>
      <c r="J785" s="35"/>
      <c r="K785" s="35"/>
      <c r="L785" s="35"/>
    </row>
    <row r="786" spans="1:12" s="36" customFormat="1" ht="15">
      <c r="A786" s="33" t="s">
        <v>1460</v>
      </c>
      <c r="B786" s="55" t="s">
        <v>1461</v>
      </c>
      <c r="C786" s="77">
        <v>100</v>
      </c>
      <c r="D786" s="44" t="s">
        <v>74</v>
      </c>
      <c r="E786" s="59" t="s">
        <v>1538</v>
      </c>
      <c r="F786" s="44"/>
      <c r="G786" s="37"/>
      <c r="H786" s="35"/>
      <c r="I786" s="35"/>
      <c r="J786" s="35"/>
      <c r="K786" s="35"/>
      <c r="L786" s="35"/>
    </row>
    <row r="787" spans="1:12" s="36" customFormat="1" ht="15">
      <c r="A787" s="33" t="s">
        <v>1462</v>
      </c>
      <c r="B787" s="55" t="s">
        <v>1463</v>
      </c>
      <c r="C787" s="77">
        <v>100</v>
      </c>
      <c r="D787" s="44" t="s">
        <v>74</v>
      </c>
      <c r="E787" s="59" t="s">
        <v>1538</v>
      </c>
      <c r="F787" s="44"/>
      <c r="G787" s="37"/>
      <c r="H787" s="35"/>
      <c r="I787" s="35"/>
      <c r="J787" s="35"/>
      <c r="K787" s="35"/>
      <c r="L787" s="35"/>
    </row>
    <row r="788" spans="1:12" s="36" customFormat="1" ht="25.5">
      <c r="A788" s="33" t="s">
        <v>1464</v>
      </c>
      <c r="B788" s="55" t="s">
        <v>1465</v>
      </c>
      <c r="C788" s="77">
        <v>100</v>
      </c>
      <c r="D788" s="44" t="s">
        <v>44</v>
      </c>
      <c r="E788" s="59" t="s">
        <v>1538</v>
      </c>
      <c r="F788" s="44"/>
      <c r="G788" s="37"/>
      <c r="H788" s="35"/>
      <c r="I788" s="35"/>
      <c r="J788" s="35"/>
      <c r="K788" s="35"/>
      <c r="L788" s="35"/>
    </row>
    <row r="789" spans="1:12" s="23" customFormat="1" ht="13.5">
      <c r="A789" s="22">
        <v>11.2</v>
      </c>
      <c r="B789" s="133" t="s">
        <v>213</v>
      </c>
      <c r="C789" s="133"/>
      <c r="D789" s="133"/>
      <c r="E789" s="133"/>
      <c r="F789" s="133"/>
      <c r="G789" s="133"/>
      <c r="H789" s="133"/>
      <c r="I789" s="133"/>
      <c r="J789" s="133"/>
      <c r="K789" s="133"/>
      <c r="L789" s="133"/>
    </row>
    <row r="790" spans="1:12" s="36" customFormat="1" ht="25.5">
      <c r="A790" s="33" t="s">
        <v>1466</v>
      </c>
      <c r="B790" s="55" t="s">
        <v>1467</v>
      </c>
      <c r="C790" s="77">
        <v>100</v>
      </c>
      <c r="D790" s="44" t="s">
        <v>44</v>
      </c>
      <c r="E790" s="59" t="s">
        <v>1538</v>
      </c>
      <c r="F790" s="44"/>
      <c r="G790" s="37"/>
      <c r="H790" s="35"/>
      <c r="I790" s="35"/>
      <c r="J790" s="35"/>
      <c r="K790" s="35"/>
      <c r="L790" s="35"/>
    </row>
    <row r="791" spans="1:12" s="36" customFormat="1" ht="15">
      <c r="A791" s="33" t="s">
        <v>1514</v>
      </c>
      <c r="B791" s="55" t="s">
        <v>1468</v>
      </c>
      <c r="C791" s="77">
        <v>100</v>
      </c>
      <c r="D791" s="44" t="s">
        <v>44</v>
      </c>
      <c r="E791" s="59" t="s">
        <v>1538</v>
      </c>
      <c r="F791" s="44"/>
      <c r="G791" s="37"/>
      <c r="H791" s="35"/>
      <c r="I791" s="35"/>
      <c r="J791" s="35"/>
      <c r="K791" s="35"/>
      <c r="L791" s="35"/>
    </row>
    <row r="792" spans="1:12" s="36" customFormat="1" ht="15">
      <c r="A792" s="33" t="s">
        <v>1515</v>
      </c>
      <c r="B792" s="55" t="s">
        <v>1469</v>
      </c>
      <c r="C792" s="77">
        <v>100</v>
      </c>
      <c r="D792" s="44" t="s">
        <v>44</v>
      </c>
      <c r="E792" s="59" t="s">
        <v>1538</v>
      </c>
      <c r="F792" s="44"/>
      <c r="G792" s="37"/>
      <c r="H792" s="35"/>
      <c r="I792" s="35"/>
      <c r="J792" s="35"/>
      <c r="K792" s="35"/>
      <c r="L792" s="35"/>
    </row>
    <row r="793" spans="1:12" s="36" customFormat="1" ht="15">
      <c r="A793" s="33" t="s">
        <v>1516</v>
      </c>
      <c r="B793" s="55" t="s">
        <v>1470</v>
      </c>
      <c r="C793" s="77">
        <v>100</v>
      </c>
      <c r="D793" s="44" t="s">
        <v>44</v>
      </c>
      <c r="E793" s="59" t="s">
        <v>1538</v>
      </c>
      <c r="F793" s="44"/>
      <c r="G793" s="37"/>
      <c r="H793" s="35"/>
      <c r="I793" s="35"/>
      <c r="J793" s="35"/>
      <c r="K793" s="35"/>
      <c r="L793" s="35"/>
    </row>
    <row r="794" spans="1:12" s="36" customFormat="1" ht="15">
      <c r="A794" s="33" t="s">
        <v>1517</v>
      </c>
      <c r="B794" s="55" t="s">
        <v>1471</v>
      </c>
      <c r="C794" s="77">
        <v>100</v>
      </c>
      <c r="D794" s="44" t="s">
        <v>44</v>
      </c>
      <c r="E794" s="59" t="s">
        <v>1538</v>
      </c>
      <c r="F794" s="44"/>
      <c r="G794" s="37"/>
      <c r="H794" s="35"/>
      <c r="I794" s="35"/>
      <c r="J794" s="35"/>
      <c r="K794" s="35"/>
      <c r="L794" s="35"/>
    </row>
    <row r="795" spans="1:12" s="36" customFormat="1" ht="15">
      <c r="A795" s="33" t="s">
        <v>1518</v>
      </c>
      <c r="B795" s="55" t="s">
        <v>1472</v>
      </c>
      <c r="C795" s="77">
        <v>100</v>
      </c>
      <c r="D795" s="44" t="s">
        <v>44</v>
      </c>
      <c r="E795" s="59" t="s">
        <v>1538</v>
      </c>
      <c r="F795" s="44"/>
      <c r="G795" s="37"/>
      <c r="H795" s="35"/>
      <c r="I795" s="35"/>
      <c r="J795" s="35"/>
      <c r="K795" s="35"/>
      <c r="L795" s="35"/>
    </row>
    <row r="796" spans="1:12" s="36" customFormat="1" ht="15">
      <c r="A796" s="33" t="s">
        <v>1519</v>
      </c>
      <c r="B796" s="55" t="s">
        <v>1473</v>
      </c>
      <c r="C796" s="77">
        <v>100</v>
      </c>
      <c r="D796" s="44" t="s">
        <v>44</v>
      </c>
      <c r="E796" s="59" t="s">
        <v>1538</v>
      </c>
      <c r="F796" s="44"/>
      <c r="G796" s="37"/>
      <c r="H796" s="35"/>
      <c r="I796" s="35"/>
      <c r="J796" s="35"/>
      <c r="K796" s="35"/>
      <c r="L796" s="35"/>
    </row>
    <row r="797" spans="1:12" s="36" customFormat="1" ht="15">
      <c r="A797" s="33" t="s">
        <v>1520</v>
      </c>
      <c r="B797" s="55" t="s">
        <v>1474</v>
      </c>
      <c r="C797" s="77">
        <v>100</v>
      </c>
      <c r="D797" s="44" t="s">
        <v>44</v>
      </c>
      <c r="E797" s="59" t="s">
        <v>1538</v>
      </c>
      <c r="F797" s="44"/>
      <c r="G797" s="37"/>
      <c r="H797" s="35"/>
      <c r="I797" s="35"/>
      <c r="J797" s="35"/>
      <c r="K797" s="35"/>
      <c r="L797" s="35"/>
    </row>
    <row r="798" spans="1:12" s="36" customFormat="1" ht="15">
      <c r="A798" s="33" t="s">
        <v>1521</v>
      </c>
      <c r="B798" s="55" t="s">
        <v>1475</v>
      </c>
      <c r="C798" s="77">
        <v>100</v>
      </c>
      <c r="D798" s="44" t="s">
        <v>74</v>
      </c>
      <c r="E798" s="59" t="s">
        <v>1538</v>
      </c>
      <c r="F798" s="44"/>
      <c r="G798" s="37"/>
      <c r="H798" s="35"/>
      <c r="I798" s="35"/>
      <c r="J798" s="35"/>
      <c r="K798" s="35"/>
      <c r="L798" s="35"/>
    </row>
    <row r="799" spans="1:12" s="36" customFormat="1" ht="15">
      <c r="A799" s="33" t="s">
        <v>1522</v>
      </c>
      <c r="B799" s="55" t="s">
        <v>1476</v>
      </c>
      <c r="C799" s="77">
        <v>100</v>
      </c>
      <c r="D799" s="44" t="s">
        <v>74</v>
      </c>
      <c r="E799" s="59" t="s">
        <v>1538</v>
      </c>
      <c r="F799" s="44"/>
      <c r="G799" s="37"/>
      <c r="H799" s="35"/>
      <c r="I799" s="35"/>
      <c r="J799" s="35"/>
      <c r="K799" s="35"/>
      <c r="L799" s="35"/>
    </row>
    <row r="800" spans="1:12" s="36" customFormat="1" ht="15">
      <c r="A800" s="33" t="s">
        <v>1523</v>
      </c>
      <c r="B800" s="55" t="s">
        <v>1477</v>
      </c>
      <c r="C800" s="77">
        <v>100</v>
      </c>
      <c r="D800" s="44" t="s">
        <v>74</v>
      </c>
      <c r="E800" s="59" t="s">
        <v>1538</v>
      </c>
      <c r="F800" s="44"/>
      <c r="G800" s="37"/>
      <c r="H800" s="35"/>
      <c r="I800" s="35"/>
      <c r="J800" s="35"/>
      <c r="K800" s="35"/>
      <c r="L800" s="35"/>
    </row>
    <row r="801" spans="1:12" s="36" customFormat="1" ht="25.5">
      <c r="A801" s="33" t="s">
        <v>1524</v>
      </c>
      <c r="B801" s="55" t="s">
        <v>1478</v>
      </c>
      <c r="C801" s="77">
        <v>100</v>
      </c>
      <c r="D801" s="44" t="s">
        <v>74</v>
      </c>
      <c r="E801" s="59" t="s">
        <v>1538</v>
      </c>
      <c r="F801" s="44"/>
      <c r="G801" s="37"/>
      <c r="H801" s="35"/>
      <c r="I801" s="35"/>
      <c r="J801" s="35"/>
      <c r="K801" s="35"/>
      <c r="L801" s="35"/>
    </row>
    <row r="802" spans="1:12" s="36" customFormat="1" ht="15">
      <c r="A802" s="33" t="s">
        <v>1525</v>
      </c>
      <c r="B802" s="55" t="s">
        <v>1479</v>
      </c>
      <c r="C802" s="77">
        <v>100</v>
      </c>
      <c r="D802" s="44" t="s">
        <v>44</v>
      </c>
      <c r="E802" s="59" t="s">
        <v>1538</v>
      </c>
      <c r="F802" s="44"/>
      <c r="G802" s="37"/>
      <c r="H802" s="35"/>
      <c r="I802" s="35"/>
      <c r="J802" s="35"/>
      <c r="K802" s="35"/>
      <c r="L802" s="35"/>
    </row>
    <row r="803" spans="1:12" s="36" customFormat="1" ht="25.5">
      <c r="A803" s="33" t="s">
        <v>1526</v>
      </c>
      <c r="B803" s="55" t="s">
        <v>1480</v>
      </c>
      <c r="C803" s="77">
        <v>100</v>
      </c>
      <c r="D803" s="44" t="s">
        <v>74</v>
      </c>
      <c r="E803" s="59" t="s">
        <v>1538</v>
      </c>
      <c r="F803" s="44"/>
      <c r="G803" s="37"/>
      <c r="H803" s="35"/>
      <c r="I803" s="35"/>
      <c r="J803" s="35"/>
      <c r="K803" s="35"/>
      <c r="L803" s="35"/>
    </row>
    <row r="804" spans="1:12" s="23" customFormat="1" ht="13.5">
      <c r="A804" s="22">
        <v>11.3</v>
      </c>
      <c r="B804" s="146" t="s">
        <v>1481</v>
      </c>
      <c r="C804" s="147"/>
      <c r="D804" s="147"/>
      <c r="E804" s="147"/>
      <c r="F804" s="147"/>
      <c r="G804" s="147"/>
      <c r="H804" s="147"/>
      <c r="I804" s="147"/>
      <c r="J804" s="147"/>
      <c r="K804" s="147"/>
      <c r="L804" s="148"/>
    </row>
    <row r="805" spans="1:12" s="36" customFormat="1" ht="15">
      <c r="A805" s="33" t="s">
        <v>1482</v>
      </c>
      <c r="B805" s="55" t="s">
        <v>1483</v>
      </c>
      <c r="C805" s="77">
        <v>100</v>
      </c>
      <c r="D805" s="44" t="s">
        <v>74</v>
      </c>
      <c r="E805" s="59" t="s">
        <v>1538</v>
      </c>
      <c r="F805" s="44"/>
      <c r="G805" s="37"/>
      <c r="H805" s="35"/>
      <c r="I805" s="35"/>
      <c r="J805" s="35"/>
      <c r="K805" s="35"/>
      <c r="L805" s="35"/>
    </row>
    <row r="806" spans="1:12" s="36" customFormat="1" ht="76.5">
      <c r="A806" s="33" t="s">
        <v>1484</v>
      </c>
      <c r="B806" s="55" t="s">
        <v>1485</v>
      </c>
      <c r="C806" s="77">
        <v>100</v>
      </c>
      <c r="D806" s="44" t="s">
        <v>44</v>
      </c>
      <c r="E806" s="59" t="s">
        <v>1538</v>
      </c>
      <c r="F806" s="44"/>
      <c r="G806" s="37"/>
      <c r="H806" s="35"/>
      <c r="I806" s="35"/>
      <c r="J806" s="35"/>
      <c r="K806" s="35"/>
      <c r="L806" s="35"/>
    </row>
    <row r="807" spans="1:12" s="36" customFormat="1" ht="15">
      <c r="A807" s="33" t="s">
        <v>1486</v>
      </c>
      <c r="B807" s="55" t="s">
        <v>1487</v>
      </c>
      <c r="C807" s="77">
        <v>100</v>
      </c>
      <c r="D807" s="44" t="s">
        <v>44</v>
      </c>
      <c r="E807" s="59" t="s">
        <v>1538</v>
      </c>
      <c r="F807" s="44"/>
      <c r="G807" s="37"/>
      <c r="H807" s="35"/>
      <c r="I807" s="35"/>
      <c r="J807" s="35"/>
      <c r="K807" s="35"/>
      <c r="L807" s="35"/>
    </row>
    <row r="808" spans="1:12" s="36" customFormat="1" ht="15">
      <c r="A808" s="33" t="s">
        <v>1488</v>
      </c>
      <c r="B808" s="55" t="s">
        <v>1489</v>
      </c>
      <c r="C808" s="77">
        <v>100</v>
      </c>
      <c r="D808" s="44" t="s">
        <v>44</v>
      </c>
      <c r="E808" s="59" t="s">
        <v>1538</v>
      </c>
      <c r="F808" s="44"/>
      <c r="G808" s="37"/>
      <c r="H808" s="35"/>
      <c r="I808" s="35"/>
      <c r="J808" s="35"/>
      <c r="K808" s="35"/>
      <c r="L808" s="35"/>
    </row>
    <row r="809" spans="1:12" s="36" customFormat="1" ht="13.5" customHeight="1">
      <c r="A809" s="33" t="s">
        <v>1490</v>
      </c>
      <c r="B809" s="55" t="s">
        <v>1491</v>
      </c>
      <c r="C809" s="77">
        <v>100</v>
      </c>
      <c r="D809" s="44" t="s">
        <v>44</v>
      </c>
      <c r="E809" s="59" t="s">
        <v>1538</v>
      </c>
      <c r="F809" s="44"/>
      <c r="G809" s="37"/>
      <c r="H809" s="35"/>
      <c r="I809" s="35"/>
      <c r="J809" s="35"/>
      <c r="K809" s="35"/>
      <c r="L809" s="35"/>
    </row>
    <row r="810" spans="1:12" s="36" customFormat="1" ht="15">
      <c r="A810" s="33" t="s">
        <v>1492</v>
      </c>
      <c r="B810" s="55" t="s">
        <v>1493</v>
      </c>
      <c r="C810" s="77">
        <v>100</v>
      </c>
      <c r="D810" s="44" t="s">
        <v>74</v>
      </c>
      <c r="E810" s="59" t="s">
        <v>1538</v>
      </c>
      <c r="F810" s="44"/>
      <c r="G810" s="37"/>
      <c r="H810" s="35"/>
      <c r="I810" s="35"/>
      <c r="J810" s="35"/>
      <c r="K810" s="35"/>
      <c r="L810" s="35"/>
    </row>
    <row r="811" spans="1:12" s="19" customFormat="1" ht="15">
      <c r="A811" s="15">
        <v>12</v>
      </c>
      <c r="B811" s="21" t="s">
        <v>1494</v>
      </c>
      <c r="C811" s="57"/>
      <c r="D811" s="164"/>
      <c r="E811" s="165"/>
      <c r="F811" s="165"/>
      <c r="G811" s="165"/>
    </row>
    <row r="812" spans="1:12" s="36" customFormat="1" ht="25.5">
      <c r="A812" s="33">
        <v>12.1</v>
      </c>
      <c r="B812" s="55" t="s">
        <v>1495</v>
      </c>
      <c r="C812" s="31">
        <v>100</v>
      </c>
      <c r="D812" s="44" t="s">
        <v>44</v>
      </c>
      <c r="E812" s="59" t="s">
        <v>1539</v>
      </c>
      <c r="F812" s="44"/>
      <c r="G812" s="37"/>
      <c r="H812" s="35"/>
      <c r="I812" s="35"/>
      <c r="J812" s="35"/>
      <c r="K812" s="35"/>
      <c r="L812" s="35"/>
    </row>
    <row r="813" spans="1:12" s="36" customFormat="1" ht="25.5">
      <c r="A813" s="33" t="s">
        <v>1496</v>
      </c>
      <c r="B813" s="55" t="s">
        <v>1497</v>
      </c>
      <c r="C813" s="31">
        <v>75</v>
      </c>
      <c r="D813" s="44" t="s">
        <v>44</v>
      </c>
      <c r="E813" s="59" t="s">
        <v>1539</v>
      </c>
      <c r="F813" s="44"/>
      <c r="G813" s="37"/>
      <c r="H813" s="35"/>
      <c r="I813" s="35"/>
      <c r="J813" s="35"/>
      <c r="K813" s="35"/>
      <c r="L813" s="35"/>
    </row>
    <row r="814" spans="1:12" s="36" customFormat="1" ht="25.5">
      <c r="A814" s="33" t="s">
        <v>1498</v>
      </c>
      <c r="B814" s="55" t="s">
        <v>1499</v>
      </c>
      <c r="C814" s="31">
        <v>100</v>
      </c>
      <c r="D814" s="44" t="s">
        <v>44</v>
      </c>
      <c r="E814" s="59" t="s">
        <v>1539</v>
      </c>
      <c r="F814" s="44"/>
      <c r="G814" s="37"/>
      <c r="H814" s="35"/>
      <c r="I814" s="35"/>
      <c r="J814" s="35"/>
      <c r="K814" s="35"/>
      <c r="L814" s="35"/>
    </row>
    <row r="815" spans="1:12" s="36" customFormat="1" ht="25.5">
      <c r="A815" s="33" t="s">
        <v>1500</v>
      </c>
      <c r="B815" s="55" t="s">
        <v>1501</v>
      </c>
      <c r="C815" s="31">
        <v>75</v>
      </c>
      <c r="D815" s="44" t="s">
        <v>44</v>
      </c>
      <c r="E815" s="59" t="s">
        <v>1539</v>
      </c>
      <c r="F815" s="44"/>
      <c r="G815" s="37"/>
      <c r="H815" s="35"/>
      <c r="I815" s="35"/>
      <c r="J815" s="35"/>
      <c r="K815" s="35"/>
      <c r="L815" s="35"/>
    </row>
    <row r="816" spans="1:12" s="36" customFormat="1" ht="38.25">
      <c r="A816" s="33" t="s">
        <v>1502</v>
      </c>
      <c r="B816" s="55" t="s">
        <v>1503</v>
      </c>
      <c r="C816" s="31">
        <v>100</v>
      </c>
      <c r="D816" s="44" t="s">
        <v>74</v>
      </c>
      <c r="E816" s="59" t="s">
        <v>1539</v>
      </c>
      <c r="F816" s="44"/>
      <c r="G816" s="37"/>
      <c r="H816" s="35"/>
      <c r="I816" s="35"/>
      <c r="J816" s="35"/>
      <c r="K816" s="35"/>
      <c r="L816" s="35"/>
    </row>
    <row r="817" spans="1:12" s="36" customFormat="1" ht="25.5">
      <c r="A817" s="33" t="s">
        <v>1504</v>
      </c>
      <c r="B817" s="55" t="s">
        <v>1505</v>
      </c>
      <c r="C817" s="31">
        <v>75</v>
      </c>
      <c r="D817" s="44" t="s">
        <v>44</v>
      </c>
      <c r="E817" s="59" t="s">
        <v>1539</v>
      </c>
      <c r="F817" s="44"/>
      <c r="G817" s="37"/>
      <c r="H817" s="35"/>
      <c r="I817" s="35"/>
      <c r="J817" s="35"/>
      <c r="K817" s="35"/>
      <c r="L817" s="35"/>
    </row>
    <row r="818" spans="1:12" s="19" customFormat="1" ht="15">
      <c r="A818" s="15">
        <v>13</v>
      </c>
      <c r="B818" s="21" t="s">
        <v>1506</v>
      </c>
      <c r="C818" s="57"/>
      <c r="D818" s="164"/>
      <c r="E818" s="165"/>
      <c r="F818" s="165"/>
      <c r="G818" s="165"/>
    </row>
    <row r="819" spans="1:12" s="36" customFormat="1" ht="51">
      <c r="A819" s="33" t="s">
        <v>1507</v>
      </c>
      <c r="B819" s="55" t="s">
        <v>1508</v>
      </c>
      <c r="C819" s="26">
        <v>100</v>
      </c>
      <c r="D819" s="44" t="s">
        <v>74</v>
      </c>
      <c r="E819" s="59" t="s">
        <v>1540</v>
      </c>
      <c r="F819" s="44"/>
      <c r="G819" s="37"/>
      <c r="H819" s="35"/>
      <c r="I819" s="35"/>
      <c r="J819" s="35"/>
      <c r="K819" s="35"/>
      <c r="L819" s="35"/>
    </row>
    <row r="820" spans="1:12" s="36" customFormat="1" ht="51">
      <c r="A820" s="33" t="s">
        <v>1509</v>
      </c>
      <c r="B820" s="55" t="s">
        <v>1510</v>
      </c>
      <c r="C820" s="26">
        <v>100</v>
      </c>
      <c r="D820" s="44" t="s">
        <v>44</v>
      </c>
      <c r="E820" s="59" t="s">
        <v>1540</v>
      </c>
      <c r="F820" s="44"/>
      <c r="G820" s="37"/>
      <c r="H820" s="35"/>
      <c r="I820" s="35"/>
      <c r="J820" s="35"/>
      <c r="K820" s="35"/>
      <c r="L820" s="35"/>
    </row>
    <row r="821" spans="1:12" s="36" customFormat="1" ht="51">
      <c r="A821" s="33" t="s">
        <v>1511</v>
      </c>
      <c r="B821" s="55" t="s">
        <v>1512</v>
      </c>
      <c r="C821" s="26">
        <v>75</v>
      </c>
      <c r="D821" s="44" t="s">
        <v>44</v>
      </c>
      <c r="E821" s="59" t="s">
        <v>1540</v>
      </c>
      <c r="F821" s="44"/>
      <c r="G821" s="37"/>
      <c r="H821" s="35"/>
      <c r="I821" s="35"/>
      <c r="J821" s="35"/>
      <c r="K821" s="35"/>
      <c r="L821" s="35"/>
    </row>
    <row r="822" spans="1:12" ht="13.5" thickBot="1"/>
    <row r="823" spans="1:12" s="28" customFormat="1" ht="16.5" thickBot="1">
      <c r="B823" s="161" t="s">
        <v>1541</v>
      </c>
      <c r="C823" s="162"/>
      <c r="D823" s="162"/>
      <c r="E823" s="162"/>
      <c r="F823" s="162"/>
      <c r="G823" s="162"/>
      <c r="H823" s="162"/>
      <c r="I823" s="162"/>
      <c r="J823" s="162"/>
      <c r="K823" s="162"/>
      <c r="L823" s="163"/>
    </row>
    <row r="824" spans="1:12" s="28" customFormat="1">
      <c r="B824" s="60"/>
      <c r="C824" s="38"/>
    </row>
    <row r="825" spans="1:12" s="28" customFormat="1">
      <c r="B825" s="155" t="str">
        <f>B12</f>
        <v>General Requirements</v>
      </c>
      <c r="C825" s="155"/>
      <c r="D825" s="155"/>
      <c r="E825" s="155"/>
      <c r="F825" s="155"/>
      <c r="G825" s="155"/>
      <c r="H825" s="155"/>
      <c r="I825" s="155"/>
      <c r="J825" s="155"/>
      <c r="K825" s="155"/>
      <c r="L825" s="155"/>
    </row>
    <row r="826" spans="1:12" s="28" customFormat="1">
      <c r="B826" s="67" t="str">
        <f>B13</f>
        <v>Common Requirements</v>
      </c>
      <c r="C826" s="70">
        <v>20</v>
      </c>
      <c r="D826" s="34"/>
      <c r="E826" s="34"/>
      <c r="F826" s="63" cm="1">
        <f t="array" ref="F826">SUMPRODUCT(F14:F29,C14:C29)/SUMPRODUCT((C14:C29)*2)*100</f>
        <v>0</v>
      </c>
      <c r="G826" s="63" cm="1">
        <f t="array" ref="G826">SUMPRODUCT(G14:G29,C14:C29)/SUMPRODUCT((C14:C29)*2)*100</f>
        <v>0</v>
      </c>
      <c r="H826" s="63" cm="1">
        <f t="array" ref="H826">SUMPRODUCT(H14:H29,C14:C29)/SUMPRODUCT((C14:C29)*2)*100</f>
        <v>0</v>
      </c>
      <c r="I826" s="63" cm="1">
        <f t="array" ref="I826">SUMPRODUCT(I14:I29,C14:C29)/SUMPRODUCT((C14:C29)*2)*100</f>
        <v>0</v>
      </c>
      <c r="J826" s="63" cm="1">
        <f t="array" ref="J826">SUMPRODUCT(J14:J29,C14:C29)/SUMPRODUCT((C14:C29)*2)*100</f>
        <v>0</v>
      </c>
      <c r="K826" s="63" cm="1">
        <f t="array" ref="K826">SUMPRODUCT(K14:K29,C14:C29)/SUMPRODUCT((C14:C29)*2)*100</f>
        <v>0</v>
      </c>
      <c r="L826" s="63" cm="1">
        <f t="array" ref="L826">SUMPRODUCT(L14:L29,C14:C29)/SUMPRODUCT((C14:C29)*2)*100</f>
        <v>0</v>
      </c>
    </row>
    <row r="827" spans="1:12" s="28" customFormat="1">
      <c r="B827" s="62" t="str">
        <f>B30</f>
        <v>Solution description and information</v>
      </c>
      <c r="C827" s="17">
        <v>15</v>
      </c>
      <c r="D827" s="34"/>
      <c r="E827" s="34"/>
      <c r="F827" s="63" cm="1">
        <f t="array" ref="F827">SUMPRODUCT(F31:F34,C31:C34)/SUMPRODUCT((C31:C34)*2)*100</f>
        <v>0</v>
      </c>
      <c r="G827" s="63" cm="1">
        <f t="array" ref="G827">SUMPRODUCT(G31:G34,C31:C34)/SUMPRODUCT((C31:C34)*2)*100</f>
        <v>0</v>
      </c>
      <c r="H827" s="63" cm="1">
        <f t="array" ref="H827">SUMPRODUCT(H31:H34,C31:C34)/SUMPRODUCT((C31:C34)*2)*100</f>
        <v>0</v>
      </c>
      <c r="I827" s="63" cm="1">
        <f t="array" ref="I827">SUMPRODUCT(I31:I34,C31:C34)/SUMPRODUCT((C31:C34)*2)*100</f>
        <v>0</v>
      </c>
      <c r="J827" s="63" cm="1">
        <f t="array" ref="J827">SUMPRODUCT(J31:J34,C31:C34)/SUMPRODUCT((C31:C34)*2)*100</f>
        <v>0</v>
      </c>
      <c r="K827" s="63" cm="1">
        <f t="array" ref="K827">SUMPRODUCT(K31:K34,C31:C34)/SUMPRODUCT((C31:C34)*2)*100</f>
        <v>0</v>
      </c>
      <c r="L827" s="63" cm="1">
        <f t="array" ref="L827">SUMPRODUCT(L31:L34,C31:C34)/SUMPRODUCT((C31:C34)*2)*100</f>
        <v>0</v>
      </c>
    </row>
    <row r="828" spans="1:12" s="28" customFormat="1">
      <c r="B828" s="62" t="str">
        <f>B35</f>
        <v>References</v>
      </c>
      <c r="C828" s="17">
        <v>15</v>
      </c>
      <c r="D828" s="34"/>
      <c r="E828" s="34"/>
      <c r="F828" s="63" cm="1">
        <f t="array" ref="F828">SUMPRODUCT(F36:F40,C36:C40)/SUMPRODUCT((C36:C40)*2)*100</f>
        <v>0</v>
      </c>
      <c r="G828" s="63" cm="1">
        <f t="array" ref="G828">SUMPRODUCT(G36:G40,C36:C40)/SUMPRODUCT((C36:C40)*2)*100</f>
        <v>0</v>
      </c>
      <c r="H828" s="63" cm="1">
        <f t="array" ref="H828">SUMPRODUCT(H36:H40,C36:C40)/SUMPRODUCT((C36:C40)*2)*100</f>
        <v>0</v>
      </c>
      <c r="I828" s="63" cm="1">
        <f t="array" ref="I828">SUMPRODUCT(I36:I40,C36:C40)/SUMPRODUCT((C36:C40)*2)*100</f>
        <v>0</v>
      </c>
      <c r="J828" s="63" cm="1">
        <f t="array" ref="J828">SUMPRODUCT(J36:J40,C36:C40)/SUMPRODUCT((C36:C40)*2)*100</f>
        <v>0</v>
      </c>
      <c r="K828" s="63" cm="1">
        <f t="array" ref="K828">SUMPRODUCT(K36:K40,C36:C40)/SUMPRODUCT((C36:C40)*2)*100</f>
        <v>0</v>
      </c>
      <c r="L828" s="63" cm="1">
        <f t="array" ref="L828">SUMPRODUCT(L36:L40,C36:C40)/SUMPRODUCT((C36:C40)*2)*100</f>
        <v>0</v>
      </c>
    </row>
    <row r="829" spans="1:12" s="28" customFormat="1">
      <c r="B829" s="62" t="str">
        <f>B41</f>
        <v>Training</v>
      </c>
      <c r="C829" s="17">
        <v>5</v>
      </c>
      <c r="D829" s="34"/>
      <c r="E829" s="34"/>
      <c r="F829" s="63" cm="1">
        <f t="array" ref="F829">SUMPRODUCT(F42:F51,C42:C51)/SUMPRODUCT((C42:C51)*2)*100</f>
        <v>0</v>
      </c>
      <c r="G829" s="63" cm="1">
        <f t="array" ref="G829">SUMPRODUCT(G42:G51,C42:C51)/SUMPRODUCT((C42:C51)*2)*100</f>
        <v>0</v>
      </c>
      <c r="H829" s="63" cm="1">
        <f t="array" ref="H829">SUMPRODUCT(H42:H51,C42:C51)/SUMPRODUCT((C42:C51)*2)*100</f>
        <v>0</v>
      </c>
      <c r="I829" s="63" cm="1">
        <f t="array" ref="I829">SUMPRODUCT(I42:I51,C42:C51)/SUMPRODUCT((C42:C51)*2)*100</f>
        <v>0</v>
      </c>
      <c r="J829" s="63" cm="1">
        <f t="array" ref="J829">SUMPRODUCT(J42:J51,C42:C51)/SUMPRODUCT((C42:C51)*2)*100</f>
        <v>0</v>
      </c>
      <c r="K829" s="63" cm="1">
        <f t="array" ref="K829">SUMPRODUCT(K42:K51,C42:C51)/SUMPRODUCT((C42:C51)*2)*100</f>
        <v>0</v>
      </c>
      <c r="L829" s="63" cm="1">
        <f t="array" ref="L829">SUMPRODUCT(L42:L51,C42:C51)/SUMPRODUCT((C42:C51)*2)*100</f>
        <v>0</v>
      </c>
    </row>
    <row r="830" spans="1:12" s="28" customFormat="1">
      <c r="B830" s="62" t="str">
        <f>B52</f>
        <v>Test Bed Requirements</v>
      </c>
      <c r="C830" s="17">
        <v>5</v>
      </c>
      <c r="D830" s="34"/>
      <c r="E830" s="34"/>
      <c r="F830" s="63" cm="1">
        <f t="array" ref="F830">SUMPRODUCT(F53:F61,C53:C61)/SUMPRODUCT((C53:C61)*2)*100</f>
        <v>0</v>
      </c>
      <c r="G830" s="63" cm="1">
        <f t="array" ref="G830">SUMPRODUCT(G53:G61,C53:C61)/SUMPRODUCT((C53:C61)*2)*100</f>
        <v>0</v>
      </c>
      <c r="H830" s="63" cm="1">
        <f t="array" ref="H830">SUMPRODUCT(H53:H61,C53:C61)/SUMPRODUCT((C53:C61)*2)*100</f>
        <v>0</v>
      </c>
      <c r="I830" s="63" cm="1">
        <f t="array" ref="I830">SUMPRODUCT(I53:I61,C53:C61)/SUMPRODUCT((C53:C61)*2)*100</f>
        <v>0</v>
      </c>
      <c r="J830" s="63" cm="1">
        <f t="array" ref="J830">SUMPRODUCT(J53:J61,C53:C61)/SUMPRODUCT((C53:C61)*2)*100</f>
        <v>0</v>
      </c>
      <c r="K830" s="63" cm="1">
        <f t="array" ref="K830">SUMPRODUCT(K53:K61,C53:C61)/SUMPRODUCT((C53:C61)*2)*100</f>
        <v>0</v>
      </c>
      <c r="L830" s="63" cm="1">
        <f t="array" ref="L830">SUMPRODUCT(L53:L61,C53:C61)/SUMPRODUCT((C53:C61)*2)*100</f>
        <v>0</v>
      </c>
    </row>
    <row r="831" spans="1:12" s="28" customFormat="1">
      <c r="B831" s="62" t="str">
        <f>B62</f>
        <v>Roadmap</v>
      </c>
      <c r="C831" s="17">
        <v>10</v>
      </c>
      <c r="D831" s="34"/>
      <c r="E831" s="34"/>
      <c r="F831" s="63" cm="1">
        <f t="array" ref="F831">SUMPRODUCT(F63:F68,C63:C68)/SUMPRODUCT((C63:C68)*2)*100</f>
        <v>0</v>
      </c>
      <c r="G831" s="63" cm="1">
        <f t="array" ref="G831">SUMPRODUCT(G63:G68,C63:C68)/SUMPRODUCT((C63:C68)*2)*100</f>
        <v>0</v>
      </c>
      <c r="H831" s="63" cm="1">
        <f t="array" ref="H831">SUMPRODUCT(H63:H68,C63:C68)/SUMPRODUCT((C63:C68)*2)*100</f>
        <v>0</v>
      </c>
      <c r="I831" s="63" cm="1">
        <f t="array" ref="I831">SUMPRODUCT(I63:I68,C63:C68)/SUMPRODUCT((C63:C68)*2)*100</f>
        <v>0</v>
      </c>
      <c r="J831" s="63" cm="1">
        <f t="array" ref="J831">SUMPRODUCT(J63:J68,C63:C68)/SUMPRODUCT((C63:C68)*2)*100</f>
        <v>0</v>
      </c>
      <c r="K831" s="63" cm="1">
        <f t="array" ref="K831">SUMPRODUCT(K63:K68,C63:C68)/SUMPRODUCT((C63:C68)*2)*100</f>
        <v>0</v>
      </c>
      <c r="L831" s="63" cm="1">
        <f t="array" ref="L831">SUMPRODUCT(L63:L68,C63:C68)/SUMPRODUCT((C63:C68)*2)*100</f>
        <v>0</v>
      </c>
    </row>
    <row r="832" spans="1:12" s="28" customFormat="1">
      <c r="B832" s="62" t="str">
        <f>B69</f>
        <v>Features provided</v>
      </c>
      <c r="C832" s="17">
        <v>10</v>
      </c>
      <c r="D832" s="34"/>
      <c r="E832" s="34"/>
      <c r="F832" s="63" cm="1">
        <f t="array" ref="F832">SUMPRODUCT(F70:F73,C70:C73)/SUMPRODUCT((C70:C73)*2)*100</f>
        <v>0</v>
      </c>
      <c r="G832" s="63" cm="1">
        <f t="array" ref="G832">SUMPRODUCT(G70:G73,C70:C73)/SUMPRODUCT((C70:C73)*2)*100</f>
        <v>0</v>
      </c>
      <c r="H832" s="63" cm="1">
        <f t="array" ref="H832">SUMPRODUCT(H70:H73,C70:C73)/SUMPRODUCT((C70:C73)*2)*100</f>
        <v>0</v>
      </c>
      <c r="I832" s="63" cm="1">
        <f t="array" ref="I832">SUMPRODUCT(I70:I73,C70:C73)/SUMPRODUCT((C70:C73)*2)*100</f>
        <v>0</v>
      </c>
      <c r="J832" s="63" cm="1">
        <f t="array" ref="J832">SUMPRODUCT(J70:J73,C70:C73)/SUMPRODUCT((C70:C73)*2)*100</f>
        <v>0</v>
      </c>
      <c r="K832" s="63" cm="1">
        <f t="array" ref="K832">SUMPRODUCT(K70:K73,C70:C73)/SUMPRODUCT((C70:C73)*2)*100</f>
        <v>0</v>
      </c>
      <c r="L832" s="63" cm="1">
        <f t="array" ref="L832">SUMPRODUCT(L70:L73,C70:C73)/SUMPRODUCT((C70:C73)*2)*100</f>
        <v>0</v>
      </c>
    </row>
    <row r="833" spans="2:12" s="28" customFormat="1">
      <c r="B833" s="62" t="str">
        <f>B74</f>
        <v>Service delivery</v>
      </c>
      <c r="C833" s="17">
        <v>10</v>
      </c>
      <c r="D833" s="34"/>
      <c r="E833" s="34"/>
      <c r="F833" s="63" cm="1">
        <f t="array" ref="F833">SUMPRODUCT(F75:F77,C75:C77)/SUMPRODUCT((C75:C77)*2)*100</f>
        <v>0</v>
      </c>
      <c r="G833" s="63" cm="1">
        <f t="array" ref="G833">SUMPRODUCT(G75:G77,C75:C77)/SUMPRODUCT((C75:C77)*2)*100</f>
        <v>0</v>
      </c>
      <c r="H833" s="63" cm="1">
        <f t="array" ref="H833">SUMPRODUCT(H75:H77,C75:C77)/SUMPRODUCT((C75:C77)*2)*100</f>
        <v>0</v>
      </c>
      <c r="I833" s="63" cm="1">
        <f t="array" ref="I833">SUMPRODUCT(I75:I77,C75:C77)/SUMPRODUCT((C75:C77)*2)*100</f>
        <v>0</v>
      </c>
      <c r="J833" s="63" cm="1">
        <f t="array" ref="J833">SUMPRODUCT(J75:J77,C75:C77)/SUMPRODUCT((C75:C77)*2)*100</f>
        <v>0</v>
      </c>
      <c r="K833" s="63" cm="1">
        <f t="array" ref="K833">SUMPRODUCT(K75:K77,C75:C77)/SUMPRODUCT((C75:C77)*2)*100</f>
        <v>0</v>
      </c>
      <c r="L833" s="63" cm="1">
        <f t="array" ref="L833">SUMPRODUCT(L75:L77,C75:C77)/SUMPRODUCT((C75:C77)*2)*100</f>
        <v>0</v>
      </c>
    </row>
    <row r="834" spans="2:12" s="28" customFormat="1">
      <c r="B834" s="62" t="str">
        <f>B78</f>
        <v>Testing and Acceptance Requirements</v>
      </c>
      <c r="C834" s="17">
        <v>10</v>
      </c>
      <c r="D834" s="34"/>
      <c r="E834" s="34"/>
      <c r="F834" s="63" cm="1">
        <f t="array" ref="F834">SUMPRODUCT(F79:F102,C79:C102)/SUMPRODUCT((C79:C102)*2)*100</f>
        <v>0</v>
      </c>
      <c r="G834" s="63" cm="1">
        <f t="array" ref="G834">SUMPRODUCT(G79:G102,C79:C102)/SUMPRODUCT((C79:C102)*2)*100</f>
        <v>0</v>
      </c>
      <c r="H834" s="63" cm="1">
        <f t="array" ref="H834">SUMPRODUCT(H79:H102,C79:C102)/SUMPRODUCT((C79:C102)*2)*100</f>
        <v>0</v>
      </c>
      <c r="I834" s="63" cm="1">
        <f t="array" ref="I834">SUMPRODUCT(I79:I102,C79:C102)/SUMPRODUCT((C79:C102)*2)*100</f>
        <v>0</v>
      </c>
      <c r="J834" s="63" cm="1">
        <f t="array" ref="J834">SUMPRODUCT(J79:J102,C79:C102)/SUMPRODUCT((C79:C102)*2)*100</f>
        <v>0</v>
      </c>
      <c r="K834" s="63" cm="1">
        <f t="array" ref="K834">SUMPRODUCT(K79:K102,C79:C102)/SUMPRODUCT((C79:C102)*2)*100</f>
        <v>0</v>
      </c>
      <c r="L834" s="63" cm="1">
        <f t="array" ref="L834">SUMPRODUCT(L79:L102,C79:C102)/SUMPRODUCT((C79:C102)*2)*100</f>
        <v>0</v>
      </c>
    </row>
    <row r="835" spans="2:12" s="28" customFormat="1" ht="13.5" thickBot="1">
      <c r="B835" s="62" t="s">
        <v>1542</v>
      </c>
      <c r="C835" s="64">
        <f>SUM(C826:C834)</f>
        <v>100</v>
      </c>
      <c r="D835" s="65"/>
      <c r="E835" s="65"/>
      <c r="F835" s="71">
        <f>SUMPRODUCT(C826:C834,F826:F834)/100</f>
        <v>0</v>
      </c>
      <c r="G835" s="71">
        <f>SUMPRODUCT(C826:C834,G826:G834)/100</f>
        <v>0</v>
      </c>
      <c r="H835" s="71">
        <f>SUMPRODUCT(C826:C834,H826:H834)/100</f>
        <v>0</v>
      </c>
      <c r="I835" s="71">
        <f>SUMPRODUCT(C826:C834,I826:I834)/100</f>
        <v>0</v>
      </c>
      <c r="J835" s="71">
        <f>SUMPRODUCT(C826:C834,J826:J834)/100</f>
        <v>0</v>
      </c>
      <c r="K835" s="71">
        <f>SUMPRODUCT(C826:C834,K826:K834)/100</f>
        <v>0</v>
      </c>
      <c r="L835" s="71">
        <f>SUMPRODUCT(C826:C834,L826:L834)/100</f>
        <v>0</v>
      </c>
    </row>
    <row r="836" spans="2:12" s="28" customFormat="1" ht="13.5" thickBot="1">
      <c r="B836" s="60"/>
      <c r="C836" s="38"/>
    </row>
    <row r="837" spans="2:12" s="28" customFormat="1">
      <c r="B837" s="149" t="str">
        <f>B103</f>
        <v>Technical Requirements</v>
      </c>
      <c r="C837" s="150"/>
      <c r="D837" s="150"/>
      <c r="E837" s="150"/>
      <c r="F837" s="150"/>
      <c r="G837" s="150"/>
      <c r="H837" s="150"/>
      <c r="I837" s="150"/>
      <c r="J837" s="150"/>
      <c r="K837" s="150"/>
      <c r="L837" s="151"/>
    </row>
    <row r="838" spans="2:12" s="28" customFormat="1">
      <c r="B838" s="67" t="str">
        <f>B104</f>
        <v>General requirements</v>
      </c>
      <c r="C838" s="17">
        <v>25</v>
      </c>
      <c r="D838" s="34"/>
      <c r="E838" s="34"/>
      <c r="F838" s="61" cm="1">
        <f t="array" ref="F838">SUMPRODUCT(F105:F112,C105:C112)/SUMPRODUCT((C105:C112)*2)*100</f>
        <v>0</v>
      </c>
      <c r="G838" s="61" cm="1">
        <f t="array" ref="G838">SUMPRODUCT(G105:G112,C105:C112)/SUMPRODUCT((C105:C112)*2)*100</f>
        <v>0</v>
      </c>
      <c r="H838" s="61" cm="1">
        <f t="array" ref="H838">SUMPRODUCT(H105:H112,C105:C112)/SUMPRODUCT((C105:C112)*2)*100</f>
        <v>0</v>
      </c>
      <c r="I838" s="61" cm="1">
        <f t="array" ref="I838">SUMPRODUCT(I105:I112,C105:C112)/SUMPRODUCT((C105:C112)*2)*100</f>
        <v>0</v>
      </c>
      <c r="J838" s="61" cm="1">
        <f t="array" ref="J838">SUMPRODUCT(J105:J112,C105:C112)/SUMPRODUCT((C105:C112)*2)*100</f>
        <v>0</v>
      </c>
      <c r="K838" s="61" cm="1">
        <f t="array" ref="K838">SUMPRODUCT(K105:K112,C105:C112)/SUMPRODUCT((C105:C112)*2)*100</f>
        <v>0</v>
      </c>
      <c r="L838" s="61" cm="1">
        <f t="array" ref="L838">SUMPRODUCT(L105:L112,C105:C112)/SUMPRODUCT((C105:C112)*2)*100</f>
        <v>0</v>
      </c>
    </row>
    <row r="839" spans="2:12" s="28" customFormat="1">
      <c r="B839" s="62" t="str">
        <f>B113</f>
        <v>Core network Requirements</v>
      </c>
      <c r="C839" s="17">
        <v>20</v>
      </c>
      <c r="D839" s="34"/>
      <c r="E839" s="34"/>
      <c r="F839" s="63" cm="1">
        <f t="array" ref="F839">SUMPRODUCT(F114:F123,C114:C123)/SUMPRODUCT((C114:C123)*2)*100</f>
        <v>0</v>
      </c>
      <c r="G839" s="63" cm="1">
        <f t="array" ref="G839">SUMPRODUCT(G114:G123,C114:C123)/SUMPRODUCT((C114:C123)*2)*100</f>
        <v>0</v>
      </c>
      <c r="H839" s="63" cm="1">
        <f t="array" ref="H839">SUMPRODUCT(H114:H123,C114:C123)/SUMPRODUCT((C114:C123)*2)*100</f>
        <v>0</v>
      </c>
      <c r="I839" s="63" cm="1">
        <f t="array" ref="I839">SUMPRODUCT(I114:I123,C114:C123)/SUMPRODUCT((C114:C123)*2)*100</f>
        <v>0</v>
      </c>
      <c r="J839" s="63" cm="1">
        <f t="array" ref="J839">SUMPRODUCT(J114:J123,C114:C123)/SUMPRODUCT((C114:C123)*2)*100</f>
        <v>0</v>
      </c>
      <c r="K839" s="63" cm="1">
        <f t="array" ref="K839">SUMPRODUCT(K114:K123,C114:C123)/SUMPRODUCT((C114:C123)*2)*100</f>
        <v>0</v>
      </c>
      <c r="L839" s="63" cm="1">
        <f t="array" ref="L839">SUMPRODUCT(L114:L123,C114:C123)/SUMPRODUCT((C114:C123)*2)*100</f>
        <v>0</v>
      </c>
    </row>
    <row r="840" spans="2:12" s="28" customFormat="1">
      <c r="B840" s="62" t="str">
        <f>B124</f>
        <v>Protocol interface requirements</v>
      </c>
      <c r="C840" s="17">
        <v>30</v>
      </c>
      <c r="D840" s="34"/>
      <c r="E840" s="34"/>
      <c r="F840" s="63" cm="1">
        <f t="array" ref="F840">SUMPRODUCT(F125:F151,C125:C151)/SUMPRODUCT((C125:C151)*2)*100</f>
        <v>0</v>
      </c>
      <c r="G840" s="63" cm="1">
        <f t="array" ref="G840">SUMPRODUCT(G125:G151,C125:C151)/SUMPRODUCT((C125:C151)*2)*100</f>
        <v>0</v>
      </c>
      <c r="H840" s="63" cm="1">
        <f t="array" ref="H840">SUMPRODUCT(H125:H151,C125:C151)/SUMPRODUCT((C125:C151)*2)*100</f>
        <v>0</v>
      </c>
      <c r="I840" s="63" cm="1">
        <f t="array" ref="I840">SUMPRODUCT(I125:I151,C125:C151)/SUMPRODUCT((C125:C151)*2)*100</f>
        <v>0</v>
      </c>
      <c r="J840" s="63" cm="1">
        <f t="array" ref="J840">SUMPRODUCT(J125:J151,C125:C151)/SUMPRODUCT((C125:C151)*2)*100</f>
        <v>0</v>
      </c>
      <c r="K840" s="63" cm="1">
        <f t="array" ref="K840">SUMPRODUCT(K125:K151,C125:C151)/SUMPRODUCT((C125:C151)*2)*100</f>
        <v>0</v>
      </c>
      <c r="L840" s="63" cm="1">
        <f t="array" ref="L840">SUMPRODUCT(L125:L151,C125:C151)/SUMPRODUCT((C125:C151)*2)*100</f>
        <v>0</v>
      </c>
    </row>
    <row r="841" spans="2:12" s="28" customFormat="1">
      <c r="B841" s="62" t="str">
        <f>B152</f>
        <v>Performance requirements</v>
      </c>
      <c r="C841" s="17">
        <v>25</v>
      </c>
      <c r="D841" s="34"/>
      <c r="E841" s="34"/>
      <c r="F841" s="63" cm="1">
        <f t="array" ref="F841">SUMPRODUCT(F153:F167,C153:C167)/SUMPRODUCT((C153:C167)*2)*100</f>
        <v>0</v>
      </c>
      <c r="G841" s="63" cm="1">
        <f t="array" ref="G841">SUMPRODUCT(G153:G167,C153:C167)/SUMPRODUCT((C153:C167)*2)*100</f>
        <v>0</v>
      </c>
      <c r="H841" s="63" cm="1">
        <f t="array" ref="H841">SUMPRODUCT(H153:H167,C153:C167)/SUMPRODUCT((C153:C167)*2)*100</f>
        <v>0</v>
      </c>
      <c r="I841" s="63" cm="1">
        <f t="array" ref="I841">SUMPRODUCT(I153:I167,C153:C167)/SUMPRODUCT((C153:C167)*2)*100</f>
        <v>0</v>
      </c>
      <c r="J841" s="63" cm="1">
        <f t="array" ref="J841">SUMPRODUCT(J153:J167,C153:C167)/SUMPRODUCT((C153:C167)*2)*100</f>
        <v>0</v>
      </c>
      <c r="K841" s="63" cm="1">
        <f t="array" ref="K841">SUMPRODUCT(K153:K167,C153:C167)/SUMPRODUCT((C153:C167)*2)*100</f>
        <v>0</v>
      </c>
      <c r="L841" s="63" cm="1">
        <f t="array" ref="L841">SUMPRODUCT(L153:L167,C153:C167)/SUMPRODUCT((C153:C167)*2)*100</f>
        <v>0</v>
      </c>
    </row>
    <row r="842" spans="2:12" s="28" customFormat="1" ht="13.5" thickBot="1">
      <c r="B842" s="62" t="s">
        <v>1542</v>
      </c>
      <c r="C842" s="66">
        <f>SUM(C838:C841)</f>
        <v>100</v>
      </c>
      <c r="D842" s="65"/>
      <c r="E842" s="65"/>
      <c r="F842" s="66">
        <f>SUMPRODUCT(C838:C841,F838:F841)/100</f>
        <v>0</v>
      </c>
      <c r="G842" s="66">
        <f>SUMPRODUCT(C838:C841,G838:G841)/100</f>
        <v>0</v>
      </c>
      <c r="H842" s="66">
        <f>SUMPRODUCT(C838:C841,H838:H841)/100</f>
        <v>0</v>
      </c>
      <c r="I842" s="66">
        <f>SUMPRODUCT(C838:C841,I838:I841)/100</f>
        <v>0</v>
      </c>
      <c r="J842" s="66">
        <f>SUMPRODUCT(C838:C841,J838:J841)/100</f>
        <v>0</v>
      </c>
      <c r="K842" s="66">
        <f>SUMPRODUCT(C838:C841,K838:K841)/100</f>
        <v>0</v>
      </c>
      <c r="L842" s="66">
        <f>SUMPRODUCT(C838:C841,L838:L841)/100</f>
        <v>0</v>
      </c>
    </row>
    <row r="843" spans="2:12" s="28" customFormat="1" ht="13.5" thickBot="1">
      <c r="B843" s="156"/>
      <c r="C843" s="157"/>
      <c r="D843" s="157"/>
      <c r="E843" s="157"/>
      <c r="F843" s="157"/>
      <c r="G843" s="157"/>
      <c r="H843" s="157"/>
      <c r="I843" s="157"/>
      <c r="J843" s="157"/>
      <c r="K843" s="157"/>
      <c r="L843" s="157"/>
    </row>
    <row r="844" spans="2:12" s="28" customFormat="1">
      <c r="B844" s="149" t="str">
        <f>B168</f>
        <v>Services Requirements</v>
      </c>
      <c r="C844" s="150"/>
      <c r="D844" s="150"/>
      <c r="E844" s="150"/>
      <c r="F844" s="150"/>
      <c r="G844" s="150"/>
      <c r="H844" s="150"/>
      <c r="I844" s="150"/>
      <c r="J844" s="150"/>
      <c r="K844" s="150"/>
      <c r="L844" s="151"/>
    </row>
    <row r="845" spans="2:12" s="28" customFormat="1" ht="13.5" thickBot="1">
      <c r="B845" s="62" t="s">
        <v>1542</v>
      </c>
      <c r="C845" s="66">
        <v>100</v>
      </c>
      <c r="D845" s="65"/>
      <c r="E845" s="65"/>
      <c r="F845" s="66" cm="1">
        <f t="array" ref="F845">SUMPRODUCT(F170:F356,C170:C356)/SUMPRODUCT((C170:C356)*2)*100</f>
        <v>0</v>
      </c>
      <c r="G845" s="66" cm="1">
        <f t="array" ref="G845">SUMPRODUCT(G170:G356,C170:C356)/SUMPRODUCT((C170:C356)*2)*100</f>
        <v>0</v>
      </c>
      <c r="H845" s="66" cm="1">
        <f t="array" ref="H845">SUMPRODUCT(H170:H356,C170:C356)/SUMPRODUCT((C170:C356)*2)*100</f>
        <v>0</v>
      </c>
      <c r="I845" s="66" cm="1">
        <f t="array" ref="I845">SUMPRODUCT(I170:I356,C170:C356)/SUMPRODUCT((C170:C356)*2)*100</f>
        <v>0</v>
      </c>
      <c r="J845" s="66" cm="1">
        <f t="array" ref="J845">SUMPRODUCT(J170:J356,C170:C356)/SUMPRODUCT((C170:C356)*2)*100</f>
        <v>0</v>
      </c>
      <c r="K845" s="66" cm="1">
        <f t="array" ref="K845">SUMPRODUCT(K170:K356,C170:C356)/SUMPRODUCT((C170:C356)*2)*100</f>
        <v>0</v>
      </c>
      <c r="L845" s="66" cm="1">
        <f t="array" ref="L845">SUMPRODUCT(L170:L356,C170:C356)/SUMPRODUCT((C170:C356)*2)*100</f>
        <v>0</v>
      </c>
    </row>
    <row r="846" spans="2:12" s="28" customFormat="1" ht="13.5" thickBot="1">
      <c r="B846" s="153"/>
      <c r="C846" s="154"/>
      <c r="D846" s="154"/>
      <c r="E846" s="154"/>
      <c r="F846" s="154"/>
      <c r="G846" s="154"/>
      <c r="H846" s="154"/>
      <c r="I846" s="154"/>
      <c r="J846" s="154"/>
      <c r="K846" s="154"/>
      <c r="L846" s="154"/>
    </row>
    <row r="847" spans="2:12" s="28" customFormat="1">
      <c r="B847" s="149" t="str">
        <f>B357</f>
        <v>Security Requirements</v>
      </c>
      <c r="C847" s="150"/>
      <c r="D847" s="150"/>
      <c r="E847" s="150"/>
      <c r="F847" s="150"/>
      <c r="G847" s="150"/>
      <c r="H847" s="150"/>
      <c r="I847" s="150"/>
      <c r="J847" s="150"/>
      <c r="K847" s="150"/>
      <c r="L847" s="151"/>
    </row>
    <row r="848" spans="2:12" s="28" customFormat="1" ht="13.5" thickBot="1">
      <c r="B848" s="62" t="s">
        <v>1542</v>
      </c>
      <c r="C848" s="66">
        <v>100</v>
      </c>
      <c r="D848" s="65"/>
      <c r="E848" s="65"/>
      <c r="F848" s="66" cm="1">
        <f t="array" ref="F848">SUMPRODUCT(F359:F412,C359:C412)/SUMPRODUCT((C359:C412)*2)*100</f>
        <v>0</v>
      </c>
      <c r="G848" s="66" cm="1">
        <f t="array" ref="G848">SUMPRODUCT(G359:G412,C359:C412)/SUMPRODUCT((C359:C412)*2)*100</f>
        <v>0</v>
      </c>
      <c r="H848" s="66" cm="1">
        <f t="array" ref="H848">SUMPRODUCT(H359:H412,C359:C412)/SUMPRODUCT((C359:C412)*2)*100</f>
        <v>0</v>
      </c>
      <c r="I848" s="66" cm="1">
        <f t="array" ref="I848">SUMPRODUCT(I359:I412,C359:C412)/SUMPRODUCT((C359:C412)*2)*100</f>
        <v>0</v>
      </c>
      <c r="J848" s="66" cm="1">
        <f t="array" ref="J848">SUMPRODUCT(J359:J412,C359:C412)/SUMPRODUCT((C359:C412)*2)*100</f>
        <v>0</v>
      </c>
      <c r="K848" s="66" cm="1">
        <f t="array" ref="K848">SUMPRODUCT(K359:K412,C359:C412)/SUMPRODUCT((C359:C412)*2)*100</f>
        <v>0</v>
      </c>
      <c r="L848" s="66" cm="1">
        <f t="array" ref="L848">SUMPRODUCT(L359:L412,C359:C412)/SUMPRODUCT((C359:C412)*2)*100</f>
        <v>0</v>
      </c>
    </row>
    <row r="849" spans="2:12" s="28" customFormat="1" ht="13.5" thickBot="1">
      <c r="B849" s="153"/>
      <c r="C849" s="154"/>
      <c r="D849" s="154"/>
      <c r="E849" s="154"/>
      <c r="F849" s="154"/>
      <c r="G849" s="154"/>
      <c r="H849" s="154"/>
      <c r="I849" s="154"/>
      <c r="J849" s="154"/>
      <c r="K849" s="154"/>
      <c r="L849" s="154"/>
    </row>
    <row r="850" spans="2:12" s="28" customFormat="1">
      <c r="B850" s="149" t="str">
        <f>B413</f>
        <v>Servers, Storage &amp; Backup Requirements</v>
      </c>
      <c r="C850" s="150"/>
      <c r="D850" s="150"/>
      <c r="E850" s="150"/>
      <c r="F850" s="150"/>
      <c r="G850" s="150"/>
      <c r="H850" s="150"/>
      <c r="I850" s="150"/>
      <c r="J850" s="150"/>
      <c r="K850" s="150"/>
      <c r="L850" s="151"/>
    </row>
    <row r="851" spans="2:12" s="28" customFormat="1" ht="13.5" thickBot="1">
      <c r="B851" s="62" t="s">
        <v>1542</v>
      </c>
      <c r="C851" s="66">
        <v>100</v>
      </c>
      <c r="D851" s="65"/>
      <c r="E851" s="65"/>
      <c r="F851" s="66" cm="1">
        <f t="array" ref="F851">SUMPRODUCT(F415:F493,C415:C493)/SUMPRODUCT((C415:C493)*2)*100</f>
        <v>0</v>
      </c>
      <c r="G851" s="66" cm="1">
        <f t="array" ref="G851">SUMPRODUCT(G415:G493,C415:C493)/SUMPRODUCT((C415:C493)*2)*100</f>
        <v>0</v>
      </c>
      <c r="H851" s="66" cm="1">
        <f t="array" ref="H851">SUMPRODUCT(H415:H493,C415:C493)/SUMPRODUCT((C415:C493)*2)*100</f>
        <v>0</v>
      </c>
      <c r="I851" s="66" cm="1">
        <f t="array" ref="I851">SUMPRODUCT(I415:I493,C415:C493)/SUMPRODUCT((C415:C493)*2)*100</f>
        <v>0</v>
      </c>
      <c r="J851" s="66" cm="1">
        <f t="array" ref="J851">SUMPRODUCT(J415:J493,C415:C493)/SUMPRODUCT((C415:C493)*2)*100</f>
        <v>0</v>
      </c>
      <c r="K851" s="66" cm="1">
        <f t="array" ref="K851">SUMPRODUCT(K415:K493,C415:C493)/SUMPRODUCT((C415:C493)*2)*100</f>
        <v>0</v>
      </c>
      <c r="L851" s="66" cm="1">
        <f t="array" ref="L851">SUMPRODUCT(L415:L493,C415:C493)/SUMPRODUCT((C415:C493)*2)*100</f>
        <v>0</v>
      </c>
    </row>
    <row r="852" spans="2:12" s="28" customFormat="1" ht="13.5" thickBot="1">
      <c r="B852" s="153"/>
      <c r="C852" s="154"/>
      <c r="D852" s="154"/>
      <c r="E852" s="154"/>
      <c r="F852" s="154"/>
      <c r="G852" s="154"/>
      <c r="H852" s="154"/>
      <c r="I852" s="154"/>
      <c r="J852" s="154"/>
      <c r="K852" s="154"/>
      <c r="L852" s="154"/>
    </row>
    <row r="853" spans="2:12" s="28" customFormat="1">
      <c r="B853" s="149" t="str">
        <f>B494</f>
        <v>DB Requirements</v>
      </c>
      <c r="C853" s="150"/>
      <c r="D853" s="150"/>
      <c r="E853" s="150"/>
      <c r="F853" s="150"/>
      <c r="G853" s="150"/>
      <c r="H853" s="150"/>
      <c r="I853" s="150"/>
      <c r="J853" s="150"/>
      <c r="K853" s="150"/>
      <c r="L853" s="151"/>
    </row>
    <row r="854" spans="2:12" s="28" customFormat="1" ht="13.5" thickBot="1">
      <c r="B854" s="62" t="s">
        <v>1542</v>
      </c>
      <c r="C854" s="66">
        <v>100</v>
      </c>
      <c r="D854" s="65"/>
      <c r="E854" s="65"/>
      <c r="F854" s="66" cm="1">
        <f t="array" ref="F854">SUMPRODUCT(F496:F548,C496:C548)/SUMPRODUCT((C496:C548)*2)*100</f>
        <v>0</v>
      </c>
      <c r="G854" s="66" cm="1">
        <f t="array" ref="G854">SUMPRODUCT(G496:G548,C496:C548)/SUMPRODUCT((C496:C548)*2)*100</f>
        <v>0</v>
      </c>
      <c r="H854" s="66" cm="1">
        <f t="array" ref="H854">SUMPRODUCT(H496:H548,C496:C548)/SUMPRODUCT((C496:C548)*2)*100</f>
        <v>0</v>
      </c>
      <c r="I854" s="66" cm="1">
        <f t="array" ref="I854">SUMPRODUCT(I496:I548,C496:C548)/SUMPRODUCT((C496:C548)*2)*100</f>
        <v>0</v>
      </c>
      <c r="J854" s="66" cm="1">
        <f t="array" ref="J854">SUMPRODUCT(J496:J548,C496:C548)/SUMPRODUCT((C496:C548)*2)*100</f>
        <v>0</v>
      </c>
      <c r="K854" s="66" cm="1">
        <f t="array" ref="K854">SUMPRODUCT(K496:K548,C496:C548)/SUMPRODUCT((C496:C548)*2)*100</f>
        <v>0</v>
      </c>
      <c r="L854" s="66" cm="1">
        <f t="array" ref="L854">SUMPRODUCT(L496:L548,C496:C548)/SUMPRODUCT((C496:C548)*2)*100</f>
        <v>0</v>
      </c>
    </row>
    <row r="855" spans="2:12" s="28" customFormat="1" ht="13.5" thickBot="1">
      <c r="B855" s="153"/>
      <c r="C855" s="154"/>
      <c r="D855" s="154"/>
      <c r="E855" s="154"/>
      <c r="F855" s="154"/>
      <c r="G855" s="154"/>
      <c r="H855" s="154"/>
      <c r="I855" s="154"/>
      <c r="J855" s="154"/>
      <c r="K855" s="154"/>
      <c r="L855" s="154"/>
    </row>
    <row r="856" spans="2:12" s="28" customFormat="1">
      <c r="B856" s="149" t="str">
        <f>B549</f>
        <v>Statistics Requirements</v>
      </c>
      <c r="C856" s="150"/>
      <c r="D856" s="150"/>
      <c r="E856" s="150"/>
      <c r="F856" s="150"/>
      <c r="G856" s="150"/>
      <c r="H856" s="150"/>
      <c r="I856" s="150"/>
      <c r="J856" s="150"/>
      <c r="K856" s="150"/>
      <c r="L856" s="151"/>
    </row>
    <row r="857" spans="2:12" s="28" customFormat="1" ht="13.5" thickBot="1">
      <c r="B857" s="62" t="s">
        <v>1542</v>
      </c>
      <c r="C857" s="66">
        <v>100</v>
      </c>
      <c r="D857" s="65"/>
      <c r="E857" s="65"/>
      <c r="F857" s="66" cm="1">
        <f t="array" ref="F857">SUMPRODUCT(F551:F581,C551:C581)/SUMPRODUCT((C551:C581)*2)*100</f>
        <v>0</v>
      </c>
      <c r="G857" s="66" cm="1">
        <f t="array" ref="G857">SUMPRODUCT(G551:G581,C551:C581)/SUMPRODUCT((C551:C581)*2)*100</f>
        <v>0</v>
      </c>
      <c r="H857" s="66" cm="1">
        <f t="array" ref="H857">SUMPRODUCT(H551:H581,C551:C581)/SUMPRODUCT((C551:C581)*2)*100</f>
        <v>0</v>
      </c>
      <c r="I857" s="66" cm="1">
        <f t="array" ref="I857">SUMPRODUCT(I551:I581,C551:C581)/SUMPRODUCT((C551:C581)*2)*100</f>
        <v>0</v>
      </c>
      <c r="J857" s="66" cm="1">
        <f t="array" ref="J857">SUMPRODUCT(J551:J581,C551:C581)/SUMPRODUCT((C551:C581)*2)*100</f>
        <v>0</v>
      </c>
      <c r="K857" s="66" cm="1">
        <f t="array" ref="K857">SUMPRODUCT(K551:K581,C551:C581)/SUMPRODUCT((C551:C581)*2)*100</f>
        <v>0</v>
      </c>
      <c r="L857" s="66" cm="1">
        <f t="array" ref="L857">SUMPRODUCT(L551:L581,C551:C581)/SUMPRODUCT((C551:C581)*2)*100</f>
        <v>0</v>
      </c>
    </row>
    <row r="858" spans="2:12" s="28" customFormat="1" ht="13.5" thickBot="1">
      <c r="B858" s="153"/>
      <c r="C858" s="154"/>
      <c r="D858" s="154"/>
      <c r="E858" s="154"/>
      <c r="F858" s="154"/>
      <c r="G858" s="154"/>
      <c r="H858" s="154"/>
      <c r="I858" s="154"/>
      <c r="J858" s="154"/>
      <c r="K858" s="154"/>
      <c r="L858" s="154"/>
    </row>
    <row r="859" spans="2:12" s="28" customFormat="1">
      <c r="B859" s="149" t="str">
        <f>B582</f>
        <v>Billing Requirements</v>
      </c>
      <c r="C859" s="150"/>
      <c r="D859" s="150"/>
      <c r="E859" s="150"/>
      <c r="F859" s="150"/>
      <c r="G859" s="150"/>
      <c r="H859" s="150"/>
      <c r="I859" s="150"/>
      <c r="J859" s="150"/>
      <c r="K859" s="150"/>
      <c r="L859" s="151"/>
    </row>
    <row r="860" spans="2:12" s="28" customFormat="1" ht="13.5" thickBot="1">
      <c r="B860" s="62" t="s">
        <v>1542</v>
      </c>
      <c r="C860" s="66">
        <v>100</v>
      </c>
      <c r="D860" s="65"/>
      <c r="E860" s="65"/>
      <c r="F860" s="66" cm="1">
        <f t="array" ref="F860">SUMPRODUCT(F584:F611,C584:C611)/SUMPRODUCT((C584:C611)*2)*100</f>
        <v>0</v>
      </c>
      <c r="G860" s="66" cm="1">
        <f t="array" ref="G860">SUMPRODUCT(G584:G611,C584:C611)/SUMPRODUCT((C584:C611)*2)*100</f>
        <v>0</v>
      </c>
      <c r="H860" s="66" cm="1">
        <f t="array" ref="H860">SUMPRODUCT(H584:H611,C584:C611)/SUMPRODUCT((C584:C611)*2)*100</f>
        <v>0</v>
      </c>
      <c r="I860" s="66" cm="1">
        <f t="array" ref="I860">SUMPRODUCT(I584:I611,C584:C611)/SUMPRODUCT((C584:C611)*2)*100</f>
        <v>0</v>
      </c>
      <c r="J860" s="66" cm="1">
        <f t="array" ref="J860">SUMPRODUCT(J584:J611,C584:C611)/SUMPRODUCT((C584:C611)*2)*100</f>
        <v>0</v>
      </c>
      <c r="K860" s="66" cm="1">
        <f t="array" ref="K860">SUMPRODUCT(K584:K611,C584:C611)/SUMPRODUCT((C584:C611)*2)*100</f>
        <v>0</v>
      </c>
      <c r="L860" s="66" cm="1">
        <f t="array" ref="L860">SUMPRODUCT(L584:L611,C584:C611)/SUMPRODUCT((C584:C611)*2)*100</f>
        <v>0</v>
      </c>
    </row>
    <row r="861" spans="2:12" s="28" customFormat="1" ht="13.5" thickBot="1">
      <c r="B861" s="153"/>
      <c r="C861" s="154"/>
      <c r="D861" s="154"/>
      <c r="E861" s="154"/>
      <c r="F861" s="154"/>
      <c r="G861" s="154"/>
      <c r="H861" s="154"/>
      <c r="I861" s="154"/>
      <c r="J861" s="154"/>
      <c r="K861" s="154"/>
      <c r="L861" s="154"/>
    </row>
    <row r="862" spans="2:12" s="28" customFormat="1">
      <c r="B862" s="149" t="str">
        <f>B612</f>
        <v>O&amp;M Requirements</v>
      </c>
      <c r="C862" s="150"/>
      <c r="D862" s="150"/>
      <c r="E862" s="150"/>
      <c r="F862" s="150"/>
      <c r="G862" s="150"/>
      <c r="H862" s="150"/>
      <c r="I862" s="150"/>
      <c r="J862" s="150"/>
      <c r="K862" s="150"/>
      <c r="L862" s="151"/>
    </row>
    <row r="863" spans="2:12" s="28" customFormat="1" ht="13.5" thickBot="1">
      <c r="B863" s="62" t="s">
        <v>1542</v>
      </c>
      <c r="C863" s="66">
        <v>100</v>
      </c>
      <c r="D863" s="65"/>
      <c r="E863" s="65"/>
      <c r="F863" s="66" cm="1">
        <f t="array" ref="F863">SUMPRODUCT(F614:F772,C614:C772)/SUMPRODUCT((C614:C772)*2)*100</f>
        <v>0</v>
      </c>
      <c r="G863" s="66" cm="1">
        <f t="array" ref="G863">SUMPRODUCT(G614:G772,C614:C772)/SUMPRODUCT((C614:C772)*2)*100</f>
        <v>0</v>
      </c>
      <c r="H863" s="66" cm="1">
        <f t="array" ref="H863">SUMPRODUCT(H614:H772,C614:C772)/SUMPRODUCT((C614:C772)*2)*100</f>
        <v>0</v>
      </c>
      <c r="I863" s="66" cm="1">
        <f t="array" ref="I863">SUMPRODUCT(I614:I772,C614:C772)/SUMPRODUCT((C614:C772)*2)*100</f>
        <v>0</v>
      </c>
      <c r="J863" s="66" cm="1">
        <f t="array" ref="J863">SUMPRODUCT(J614:J772,C614:C772)/SUMPRODUCT((C614:C772)*2)*100</f>
        <v>0</v>
      </c>
      <c r="K863" s="66" cm="1">
        <f t="array" ref="K863">SUMPRODUCT(K614:K772,C614:C772)/SUMPRODUCT((C614:C772)*2)*100</f>
        <v>0</v>
      </c>
      <c r="L863" s="66" cm="1">
        <f t="array" ref="L863">SUMPRODUCT(L614:L772,C614:C772)/SUMPRODUCT((C614:C772)*2)*100</f>
        <v>0</v>
      </c>
    </row>
    <row r="864" spans="2:12" s="28" customFormat="1" ht="13.5" thickBot="1">
      <c r="B864" s="153"/>
      <c r="C864" s="154"/>
      <c r="D864" s="154"/>
      <c r="E864" s="154"/>
      <c r="F864" s="154"/>
      <c r="G864" s="154"/>
      <c r="H864" s="154"/>
      <c r="I864" s="154"/>
      <c r="J864" s="154"/>
      <c r="K864" s="154"/>
      <c r="L864" s="154"/>
    </row>
    <row r="865" spans="2:12" s="28" customFormat="1">
      <c r="B865" s="149" t="str">
        <f>B773</f>
        <v>Electrical Requirements</v>
      </c>
      <c r="C865" s="150"/>
      <c r="D865" s="150"/>
      <c r="E865" s="150"/>
      <c r="F865" s="150"/>
      <c r="G865" s="150"/>
      <c r="H865" s="150"/>
      <c r="I865" s="150"/>
      <c r="J865" s="150"/>
      <c r="K865" s="150"/>
      <c r="L865" s="151"/>
    </row>
    <row r="866" spans="2:12" s="28" customFormat="1" ht="13.5" thickBot="1">
      <c r="B866" s="62" t="s">
        <v>1542</v>
      </c>
      <c r="C866" s="66">
        <v>100</v>
      </c>
      <c r="D866" s="65"/>
      <c r="E866" s="65"/>
      <c r="F866" s="66" cm="1">
        <f t="array" ref="F866">SUMPRODUCT(F774:F782,C774:C782)/SUMPRODUCT((C774:C782)*2)*100</f>
        <v>0</v>
      </c>
      <c r="G866" s="66" cm="1">
        <f t="array" ref="G866">SUMPRODUCT(G774:G782,C774:C782)/SUMPRODUCT((C774:C782)*2)*100</f>
        <v>0</v>
      </c>
      <c r="H866" s="66" cm="1">
        <f t="array" ref="H866">SUMPRODUCT(H774:H782,C774:C782)/SUMPRODUCT((C774:C782)*2)*100</f>
        <v>0</v>
      </c>
      <c r="I866" s="66" cm="1">
        <f t="array" ref="I866">SUMPRODUCT(I774:I782,C774:C782)/SUMPRODUCT((C774:C782)*2)*100</f>
        <v>0</v>
      </c>
      <c r="J866" s="66" cm="1">
        <f t="array" ref="J866">SUMPRODUCT(J774:J782,C774:C782)/SUMPRODUCT((C774:C782)*2)*100</f>
        <v>0</v>
      </c>
      <c r="K866" s="66" cm="1">
        <f t="array" ref="K866">SUMPRODUCT(K774:K782,C774:C782)/SUMPRODUCT((C774:C782)*2)*100</f>
        <v>0</v>
      </c>
      <c r="L866" s="66" cm="1">
        <f t="array" ref="L866">SUMPRODUCT(L774:L782,C774:C782)/SUMPRODUCT((C774:C782)*2)*100</f>
        <v>0</v>
      </c>
    </row>
    <row r="867" spans="2:12" s="28" customFormat="1" ht="13.5" thickBot="1">
      <c r="B867" s="60"/>
      <c r="C867" s="38"/>
    </row>
    <row r="868" spans="2:12" s="28" customFormat="1">
      <c r="B868" s="149" t="str">
        <f>B783</f>
        <v>Information Analytics Requirements</v>
      </c>
      <c r="C868" s="150"/>
      <c r="D868" s="150"/>
      <c r="E868" s="150"/>
      <c r="F868" s="150"/>
      <c r="G868" s="150"/>
      <c r="H868" s="150"/>
      <c r="I868" s="150"/>
      <c r="J868" s="150"/>
      <c r="K868" s="150"/>
      <c r="L868" s="151"/>
    </row>
    <row r="869" spans="2:12" s="28" customFormat="1" ht="13.5" thickBot="1">
      <c r="B869" s="62" t="s">
        <v>1542</v>
      </c>
      <c r="C869" s="66">
        <v>100</v>
      </c>
      <c r="D869" s="65"/>
      <c r="E869" s="65"/>
      <c r="F869" s="66" cm="1">
        <f t="array" ref="F869">SUMPRODUCT(F785:F810,C785:C810)/SUMPRODUCT((C785:C810)*2)*100</f>
        <v>0</v>
      </c>
      <c r="G869" s="66" cm="1">
        <f t="array" ref="G869">SUMPRODUCT(G785:G810,C785:C810)/SUMPRODUCT((C785:C810)*2)*100</f>
        <v>0</v>
      </c>
      <c r="H869" s="66" cm="1">
        <f t="array" ref="H869">SUMPRODUCT(H785:H810,C785:C810)/SUMPRODUCT((C785:C810)*2)*100</f>
        <v>0</v>
      </c>
      <c r="I869" s="66" cm="1">
        <f t="array" ref="I869">SUMPRODUCT(I785:I810,C785:C810)/SUMPRODUCT((C785:C810)*2)*100</f>
        <v>0</v>
      </c>
      <c r="J869" s="66" cm="1">
        <f t="array" ref="J869">SUMPRODUCT(J785:J810,C785:C810)/SUMPRODUCT((C785:C810)*2)*100</f>
        <v>0</v>
      </c>
      <c r="K869" s="66" cm="1">
        <f t="array" ref="K869">SUMPRODUCT(K785:K810,C785:C810)/SUMPRODUCT((C785:C810)*2)*100</f>
        <v>0</v>
      </c>
      <c r="L869" s="66" cm="1">
        <f t="array" ref="L869">SUMPRODUCT(L785:L810,C785:C810)/SUMPRODUCT((C785:C810)*2)*100</f>
        <v>0</v>
      </c>
    </row>
    <row r="870" spans="2:12" s="28" customFormat="1" ht="13.5" thickBot="1">
      <c r="B870" s="60"/>
      <c r="C870" s="38"/>
    </row>
    <row r="871" spans="2:12" s="28" customFormat="1">
      <c r="B871" s="149" t="str">
        <f>B811</f>
        <v>Network Infrastructure Requirements</v>
      </c>
      <c r="C871" s="150"/>
      <c r="D871" s="150"/>
      <c r="E871" s="150"/>
      <c r="F871" s="150"/>
      <c r="G871" s="150"/>
      <c r="H871" s="150"/>
      <c r="I871" s="150"/>
      <c r="J871" s="150"/>
      <c r="K871" s="150"/>
      <c r="L871" s="151"/>
    </row>
    <row r="872" spans="2:12" s="28" customFormat="1" ht="13.5" thickBot="1">
      <c r="B872" s="62" t="s">
        <v>1542</v>
      </c>
      <c r="C872" s="66">
        <v>100</v>
      </c>
      <c r="D872" s="65"/>
      <c r="E872" s="65"/>
      <c r="F872" s="66" cm="1">
        <f t="array" ref="F872">SUMPRODUCT(F812:F817,C812:C817)/SUMPRODUCT((C812:C817)*2)*100</f>
        <v>0</v>
      </c>
      <c r="G872" s="66" cm="1">
        <f t="array" ref="G872">SUMPRODUCT(G812:G817,C812:C817)/SUMPRODUCT((C812:C817)*2)*100</f>
        <v>0</v>
      </c>
      <c r="H872" s="66" cm="1">
        <f t="array" ref="H872">SUMPRODUCT(H812:H817,C812:C817)/SUMPRODUCT((C812:C817)*2)*100</f>
        <v>0</v>
      </c>
      <c r="I872" s="66" cm="1">
        <f t="array" ref="I872">SUMPRODUCT(I812:I817,C812:C817)/SUMPRODUCT((C812:C817)*2)*100</f>
        <v>0</v>
      </c>
      <c r="J872" s="66" cm="1">
        <f t="array" ref="J872">SUMPRODUCT(J812:J817,C812:C817)/SUMPRODUCT((C812:C817)*2)*100</f>
        <v>0</v>
      </c>
      <c r="K872" s="66" cm="1">
        <f t="array" ref="K872">SUMPRODUCT(K812:K817,C812:C817)/SUMPRODUCT((C812:C817)*2)*100</f>
        <v>0</v>
      </c>
      <c r="L872" s="66" cm="1">
        <f t="array" ref="L872">SUMPRODUCT(L812:L817,C812:C817)/SUMPRODUCT((C812:C817)*2)*100</f>
        <v>0</v>
      </c>
    </row>
    <row r="873" spans="2:12" s="28" customFormat="1" ht="13.5" thickBot="1">
      <c r="B873" s="60"/>
      <c r="C873" s="38"/>
    </row>
    <row r="874" spans="2:12" s="28" customFormat="1">
      <c r="B874" s="149" t="str">
        <f>B818</f>
        <v>Network Management System Requirements</v>
      </c>
      <c r="C874" s="150"/>
      <c r="D874" s="150"/>
      <c r="E874" s="150"/>
      <c r="F874" s="150"/>
      <c r="G874" s="150"/>
      <c r="H874" s="150"/>
      <c r="I874" s="150"/>
      <c r="J874" s="150"/>
      <c r="K874" s="150"/>
      <c r="L874" s="151"/>
    </row>
    <row r="875" spans="2:12" s="28" customFormat="1" ht="13.5" thickBot="1">
      <c r="B875" s="62" t="s">
        <v>1542</v>
      </c>
      <c r="C875" s="66">
        <v>100</v>
      </c>
      <c r="D875" s="65"/>
      <c r="E875" s="65"/>
      <c r="F875" s="66" cm="1">
        <f t="array" ref="F875">SUMPRODUCT(F819:F821,C819:C821)/SUMPRODUCT((C819:C821)*2)*100</f>
        <v>0</v>
      </c>
      <c r="G875" s="66" cm="1">
        <f t="array" ref="G875">SUMPRODUCT(G819:G821,C819:C821)/SUMPRODUCT((C819:C821)*2)*100</f>
        <v>0</v>
      </c>
      <c r="H875" s="66" cm="1">
        <f t="array" ref="H875">SUMPRODUCT(H819:H821,C819:C821)/SUMPRODUCT((C819:C821)*2)*100</f>
        <v>0</v>
      </c>
      <c r="I875" s="66" cm="1">
        <f t="array" ref="I875">SUMPRODUCT(I819:I821,C819:C821)/SUMPRODUCT((C819:C821)*2)*100</f>
        <v>0</v>
      </c>
      <c r="J875" s="66" cm="1">
        <f t="array" ref="J875">SUMPRODUCT(J819:J821,C819:C821)/SUMPRODUCT((C819:C821)*2)*100</f>
        <v>0</v>
      </c>
      <c r="K875" s="66" cm="1">
        <f t="array" ref="K875">SUMPRODUCT(K819:K821,C819:C821)/SUMPRODUCT((C819:C821)*2)*100</f>
        <v>0</v>
      </c>
      <c r="L875" s="66" cm="1">
        <f t="array" ref="L875">SUMPRODUCT(L819:L821,C819:C821)/SUMPRODUCT((C819:C821)*2)*100</f>
        <v>0</v>
      </c>
    </row>
    <row r="876" spans="2:12" s="28" customFormat="1">
      <c r="B876" s="60"/>
      <c r="C876" s="38"/>
    </row>
    <row r="877" spans="2:12" s="28" customFormat="1" ht="24" customHeight="1">
      <c r="B877" s="152" t="s">
        <v>31</v>
      </c>
      <c r="C877" s="152"/>
      <c r="D877" s="152"/>
      <c r="E877" s="152"/>
      <c r="F877" s="152"/>
      <c r="G877" s="152"/>
      <c r="H877" s="152"/>
      <c r="I877" s="152"/>
    </row>
    <row r="878" spans="2:12" s="28" customFormat="1">
      <c r="C878" s="38"/>
    </row>
    <row r="879" spans="2:12" s="28" customFormat="1">
      <c r="C879" s="38"/>
    </row>
  </sheetData>
  <mergeCells count="151">
    <mergeCell ref="B847:L847"/>
    <mergeCell ref="B849:L849"/>
    <mergeCell ref="B850:L850"/>
    <mergeCell ref="B852:L852"/>
    <mergeCell ref="B853:L853"/>
    <mergeCell ref="B825:L825"/>
    <mergeCell ref="B837:L837"/>
    <mergeCell ref="B843:L843"/>
    <mergeCell ref="B8:L8"/>
    <mergeCell ref="B9:L9"/>
    <mergeCell ref="B844:L844"/>
    <mergeCell ref="B846:L846"/>
    <mergeCell ref="C746:L746"/>
    <mergeCell ref="B784:L784"/>
    <mergeCell ref="B789:L789"/>
    <mergeCell ref="B804:L804"/>
    <mergeCell ref="B823:L823"/>
    <mergeCell ref="B52:L52"/>
    <mergeCell ref="B62:L62"/>
    <mergeCell ref="D811:G811"/>
    <mergeCell ref="D818:G818"/>
    <mergeCell ref="D773:G773"/>
    <mergeCell ref="D783:G783"/>
    <mergeCell ref="B753:L753"/>
    <mergeCell ref="B874:L874"/>
    <mergeCell ref="B877:I877"/>
    <mergeCell ref="B862:L862"/>
    <mergeCell ref="B864:L864"/>
    <mergeCell ref="B865:L865"/>
    <mergeCell ref="B868:L868"/>
    <mergeCell ref="B871:L871"/>
    <mergeCell ref="B855:L855"/>
    <mergeCell ref="B856:L856"/>
    <mergeCell ref="B858:L858"/>
    <mergeCell ref="B859:L859"/>
    <mergeCell ref="B861:L861"/>
    <mergeCell ref="B762:L762"/>
    <mergeCell ref="B642:L642"/>
    <mergeCell ref="B673:L673"/>
    <mergeCell ref="B688:L688"/>
    <mergeCell ref="B708:L708"/>
    <mergeCell ref="B742:L742"/>
    <mergeCell ref="C709:L709"/>
    <mergeCell ref="C722:L722"/>
    <mergeCell ref="C730:L730"/>
    <mergeCell ref="C735:L735"/>
    <mergeCell ref="C738:L738"/>
    <mergeCell ref="C675:L675"/>
    <mergeCell ref="C681:L681"/>
    <mergeCell ref="C690:L690"/>
    <mergeCell ref="C695:L695"/>
    <mergeCell ref="B583:L583"/>
    <mergeCell ref="B598:L598"/>
    <mergeCell ref="B612:L612"/>
    <mergeCell ref="B613:L613"/>
    <mergeCell ref="B619:L619"/>
    <mergeCell ref="C589:L589"/>
    <mergeCell ref="B550:L550"/>
    <mergeCell ref="B558:L558"/>
    <mergeCell ref="B571:L571"/>
    <mergeCell ref="B574:L574"/>
    <mergeCell ref="B582:L582"/>
    <mergeCell ref="B523:L523"/>
    <mergeCell ref="B530:L530"/>
    <mergeCell ref="B542:L542"/>
    <mergeCell ref="B545:L545"/>
    <mergeCell ref="B549:L549"/>
    <mergeCell ref="B498:L498"/>
    <mergeCell ref="B501:L501"/>
    <mergeCell ref="B505:L505"/>
    <mergeCell ref="B508:L508"/>
    <mergeCell ref="B516:L516"/>
    <mergeCell ref="B485:L485"/>
    <mergeCell ref="B487:L487"/>
    <mergeCell ref="B491:L491"/>
    <mergeCell ref="B494:L494"/>
    <mergeCell ref="B495:L495"/>
    <mergeCell ref="B454:L454"/>
    <mergeCell ref="B463:L463"/>
    <mergeCell ref="B475:L475"/>
    <mergeCell ref="B478:L478"/>
    <mergeCell ref="B483:L483"/>
    <mergeCell ref="B422:L422"/>
    <mergeCell ref="B425:L425"/>
    <mergeCell ref="B428:L428"/>
    <mergeCell ref="B442:L442"/>
    <mergeCell ref="B451:L451"/>
    <mergeCell ref="C429:L429"/>
    <mergeCell ref="B401:L401"/>
    <mergeCell ref="B405:L405"/>
    <mergeCell ref="B408:L408"/>
    <mergeCell ref="B413:L413"/>
    <mergeCell ref="B414:L414"/>
    <mergeCell ref="B369:L369"/>
    <mergeCell ref="B375:L375"/>
    <mergeCell ref="B385:L385"/>
    <mergeCell ref="B390:L390"/>
    <mergeCell ref="B395:L395"/>
    <mergeCell ref="B304:L304"/>
    <mergeCell ref="B353:L353"/>
    <mergeCell ref="B357:L357"/>
    <mergeCell ref="B358:L358"/>
    <mergeCell ref="B365:L365"/>
    <mergeCell ref="C312:L312"/>
    <mergeCell ref="C323:L323"/>
    <mergeCell ref="C329:L329"/>
    <mergeCell ref="C338:L338"/>
    <mergeCell ref="B265:L265"/>
    <mergeCell ref="B277:L277"/>
    <mergeCell ref="B282:L282"/>
    <mergeCell ref="B292:L292"/>
    <mergeCell ref="B299:L299"/>
    <mergeCell ref="B229:L229"/>
    <mergeCell ref="B233:L233"/>
    <mergeCell ref="B240:L240"/>
    <mergeCell ref="B249:L249"/>
    <mergeCell ref="B255:L255"/>
    <mergeCell ref="B169:L169"/>
    <mergeCell ref="B176:L176"/>
    <mergeCell ref="B184:L184"/>
    <mergeCell ref="C185:L185"/>
    <mergeCell ref="B213:L213"/>
    <mergeCell ref="B224:L224"/>
    <mergeCell ref="B104:L104"/>
    <mergeCell ref="B113:L113"/>
    <mergeCell ref="B124:L124"/>
    <mergeCell ref="B152:L152"/>
    <mergeCell ref="B168:L168"/>
    <mergeCell ref="C125:L125"/>
    <mergeCell ref="B69:L69"/>
    <mergeCell ref="B74:L74"/>
    <mergeCell ref="B78:L78"/>
    <mergeCell ref="B79:L79"/>
    <mergeCell ref="B81:L81"/>
    <mergeCell ref="B103:L103"/>
    <mergeCell ref="C88:L88"/>
    <mergeCell ref="B13:L13"/>
    <mergeCell ref="B30:L30"/>
    <mergeCell ref="B35:L35"/>
    <mergeCell ref="B41:L41"/>
    <mergeCell ref="K3:L3"/>
    <mergeCell ref="I4:J4"/>
    <mergeCell ref="K4:L4"/>
    <mergeCell ref="B1:H4"/>
    <mergeCell ref="B12:L12"/>
    <mergeCell ref="A1:A4"/>
    <mergeCell ref="I1:J1"/>
    <mergeCell ref="K1:L1"/>
    <mergeCell ref="I2:J2"/>
    <mergeCell ref="K2:L2"/>
    <mergeCell ref="I3:J3"/>
  </mergeCells>
  <phoneticPr fontId="5" type="noConversion"/>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oleObjects>
    <mc:AlternateContent xmlns:mc="http://schemas.openxmlformats.org/markup-compatibility/2006">
      <mc:Choice Requires="x14">
        <oleObject progId="Worksheet" dvAspect="DVASPECT_ICON" shapeId="1266" r:id="rId4">
          <objectPr defaultSize="0" autoPict="0" r:id="rId5">
            <anchor moveWithCells="1">
              <from>
                <xdr:col>1</xdr:col>
                <xdr:colOff>2714625</xdr:colOff>
                <xdr:row>773</xdr:row>
                <xdr:rowOff>514350</xdr:rowOff>
              </from>
              <to>
                <xdr:col>1</xdr:col>
                <xdr:colOff>3476625</xdr:colOff>
                <xdr:row>774</xdr:row>
                <xdr:rowOff>0</xdr:rowOff>
              </to>
            </anchor>
          </objectPr>
        </oleObject>
      </mc:Choice>
      <mc:Fallback>
        <oleObject progId="Worksheet" dvAspect="DVASPECT_ICON" shapeId="1266" r:id="rId4"/>
      </mc:Fallback>
    </mc:AlternateContent>
    <mc:AlternateContent xmlns:mc="http://schemas.openxmlformats.org/markup-compatibility/2006">
      <mc:Choice Requires="x14">
        <oleObject progId="Acrobat Document" dvAspect="DVASPECT_ICON" shapeId="1267" r:id="rId6">
          <objectPr defaultSize="0" autoPict="0" r:id="rId7">
            <anchor moveWithCells="1">
              <from>
                <xdr:col>1</xdr:col>
                <xdr:colOff>3705225</xdr:colOff>
                <xdr:row>775</xdr:row>
                <xdr:rowOff>781050</xdr:rowOff>
              </from>
              <to>
                <xdr:col>1</xdr:col>
                <xdr:colOff>4362450</xdr:colOff>
                <xdr:row>776</xdr:row>
                <xdr:rowOff>0</xdr:rowOff>
              </to>
            </anchor>
          </objectPr>
        </oleObject>
      </mc:Choice>
      <mc:Fallback>
        <oleObject progId="Acrobat Document" dvAspect="DVASPECT_ICON" shapeId="1267" r:id="rId6"/>
      </mc:Fallback>
    </mc:AlternateContent>
    <mc:AlternateContent xmlns:mc="http://schemas.openxmlformats.org/markup-compatibility/2006">
      <mc:Choice Requires="x14">
        <oleObject progId="Acrobat Document" dvAspect="DVASPECT_ICON" shapeId="1268" r:id="rId8">
          <objectPr defaultSize="0" autoPict="0" r:id="rId9">
            <anchor moveWithCells="1">
              <from>
                <xdr:col>1</xdr:col>
                <xdr:colOff>3429000</xdr:colOff>
                <xdr:row>776</xdr:row>
                <xdr:rowOff>466725</xdr:rowOff>
              </from>
              <to>
                <xdr:col>1</xdr:col>
                <xdr:colOff>3943350</xdr:colOff>
                <xdr:row>776</xdr:row>
                <xdr:rowOff>1028700</xdr:rowOff>
              </to>
            </anchor>
          </objectPr>
        </oleObject>
      </mc:Choice>
      <mc:Fallback>
        <oleObject progId="Acrobat Document" dvAspect="DVASPECT_ICON" shapeId="1268" r:id="rId8"/>
      </mc:Fallback>
    </mc:AlternateContent>
    <mc:AlternateContent xmlns:mc="http://schemas.openxmlformats.org/markup-compatibility/2006">
      <mc:Choice Requires="x14">
        <oleObject progId="Worksheet" dvAspect="DVASPECT_ICON" shapeId="1269" r:id="rId10">
          <objectPr defaultSize="0" autoPict="0" r:id="rId11">
            <anchor moveWithCells="1">
              <from>
                <xdr:col>1</xdr:col>
                <xdr:colOff>3743325</xdr:colOff>
                <xdr:row>773</xdr:row>
                <xdr:rowOff>561975</xdr:rowOff>
              </from>
              <to>
                <xdr:col>1</xdr:col>
                <xdr:colOff>4543425</xdr:colOff>
                <xdr:row>774</xdr:row>
                <xdr:rowOff>0</xdr:rowOff>
              </to>
            </anchor>
          </objectPr>
        </oleObject>
      </mc:Choice>
      <mc:Fallback>
        <oleObject progId="Worksheet" dvAspect="DVASPECT_ICON" shapeId="1269"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Grade of Compliance Range</vt:lpstr>
      <vt:lpstr>Technical Calculation</vt:lpstr>
      <vt:lpstr>Technical Scoring</vt:lpstr>
      <vt:lpstr>'Grade of Compliance Range'!Print_Area</vt:lpstr>
      <vt:lpstr>'Technical Calculation'!Print_Area</vt:lpstr>
      <vt:lpstr>'Technical Scoring'!Print_Area</vt:lpstr>
      <vt:lpstr>'Technical Scoring'!Print_Titles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Scoring Sheet</dc:title>
  <dc:creator>RANA ABDEL KARIM</dc:creator>
  <cp:lastModifiedBy>HALA CHAMSEDDINE</cp:lastModifiedBy>
  <cp:lastPrinted>2024-05-24T06:35:11Z</cp:lastPrinted>
  <dcterms:created xsi:type="dcterms:W3CDTF">2008-10-30T09:34:49Z</dcterms:created>
  <dcterms:modified xsi:type="dcterms:W3CDTF">2026-08-17T09:49:21Z</dcterms:modified>
</cp:coreProperties>
</file>